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E\6. SUMADA A LA INFORMACION FINANCIERA\"/>
    </mc:Choice>
  </mc:AlternateContent>
  <xr:revisionPtr revIDLastSave="0" documentId="8_{7C7B7577-5B48-4034-B0BE-20838AC452DF}" xr6:coauthVersionLast="36" xr6:coauthVersionMax="36" xr10:uidLastSave="{00000000-0000-0000-0000-000000000000}"/>
  <bookViews>
    <workbookView xWindow="240" yWindow="255" windowWidth="19440" windowHeight="7815" tabRatio="965"/>
  </bookViews>
  <sheets>
    <sheet name="Versa I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J393" i="28" l="1"/>
  <c r="J394" i="28"/>
  <c r="J395" i="28"/>
  <c r="J396" i="28"/>
  <c r="J397" i="28"/>
  <c r="J398" i="28"/>
  <c r="J399" i="28"/>
  <c r="J400" i="28"/>
  <c r="J404" i="28"/>
  <c r="J402" i="28"/>
  <c r="J318" i="28"/>
  <c r="J319" i="28"/>
  <c r="J320" i="28"/>
  <c r="J321" i="28"/>
  <c r="J322" i="28"/>
  <c r="J323" i="28"/>
  <c r="J331" i="28"/>
  <c r="J324" i="28"/>
  <c r="J325" i="28"/>
  <c r="J326" i="28"/>
  <c r="J327" i="28"/>
  <c r="J329" i="28"/>
  <c r="J356" i="28"/>
  <c r="J357" i="28"/>
  <c r="J358" i="28"/>
  <c r="J359" i="28"/>
  <c r="J360" i="28"/>
  <c r="J361" i="28"/>
  <c r="J362" i="28"/>
  <c r="J363" i="28"/>
  <c r="J364" i="28"/>
  <c r="J365" i="28"/>
  <c r="J367" i="28"/>
  <c r="J281" i="28"/>
  <c r="J282" i="28"/>
  <c r="J283" i="28"/>
  <c r="J284" i="28"/>
  <c r="J285" i="28"/>
  <c r="J286" i="28"/>
  <c r="J287" i="28"/>
  <c r="J288" i="28"/>
  <c r="J289" i="28"/>
  <c r="J290" i="28"/>
  <c r="J292" i="28"/>
  <c r="J206" i="28"/>
  <c r="J207" i="28"/>
  <c r="J208" i="28"/>
  <c r="J209" i="28"/>
  <c r="J210" i="28"/>
  <c r="J211" i="28"/>
  <c r="J212" i="28"/>
  <c r="J213" i="28"/>
  <c r="J215" i="28"/>
  <c r="J216" i="28"/>
  <c r="J244" i="28"/>
  <c r="J245" i="28"/>
  <c r="J246" i="28"/>
  <c r="J247" i="28"/>
  <c r="J248" i="28"/>
  <c r="J249" i="28"/>
  <c r="J250" i="28"/>
  <c r="J251" i="28"/>
  <c r="J253" i="28"/>
  <c r="J254" i="28"/>
  <c r="J179" i="28"/>
  <c r="J180" i="28"/>
  <c r="J182" i="28"/>
  <c r="J146" i="28"/>
  <c r="J147" i="28"/>
  <c r="J148" i="28"/>
  <c r="J149" i="28"/>
  <c r="J150" i="28"/>
  <c r="J151" i="28"/>
  <c r="J153" i="28"/>
  <c r="J111" i="28"/>
  <c r="J112" i="28"/>
  <c r="J113" i="28"/>
  <c r="J114" i="28"/>
  <c r="J115" i="28"/>
  <c r="J116" i="28"/>
  <c r="J117" i="28"/>
  <c r="J119" i="28"/>
  <c r="J82" i="28"/>
  <c r="J83" i="28"/>
  <c r="J84" i="28"/>
  <c r="J86" i="28"/>
  <c r="J56" i="28"/>
  <c r="J54" i="28"/>
  <c r="J53" i="28"/>
  <c r="J52" i="28"/>
  <c r="J21" i="28"/>
  <c r="J20" i="28"/>
  <c r="J22" i="28"/>
  <c r="J25" i="28"/>
  <c r="J23" i="28"/>
  <c r="J19" i="28"/>
  <c r="J18" i="28"/>
  <c r="J369" i="28"/>
  <c r="J255" i="28"/>
  <c r="J217" i="28"/>
  <c r="J294" i="28"/>
  <c r="J183" i="28"/>
  <c r="J154" i="28"/>
  <c r="J88" i="28"/>
  <c r="J122" i="28"/>
  <c r="J58" i="28"/>
  <c r="J27" i="28"/>
</calcChain>
</file>

<file path=xl/sharedStrings.xml><?xml version="1.0" encoding="utf-8"?>
<sst xmlns="http://schemas.openxmlformats.org/spreadsheetml/2006/main" count="531" uniqueCount="137">
  <si>
    <t>BITÁCORA DE MANTENIMIENTO DE VEHÍCULOS</t>
  </si>
  <si>
    <t>VEHÍCULO:</t>
  </si>
  <si>
    <t>NÚMERO DE SERIE:</t>
  </si>
  <si>
    <t>MARCA:</t>
  </si>
  <si>
    <t>MODELO:</t>
  </si>
  <si>
    <t>PLACAS:</t>
  </si>
  <si>
    <t>ÁREA DE ADSCRIPCIÓN:</t>
  </si>
  <si>
    <t>RESGUARDATARIO:</t>
  </si>
  <si>
    <t>FECHA</t>
  </si>
  <si>
    <t>FACTURA</t>
  </si>
  <si>
    <t>KILOMETRAJE</t>
  </si>
  <si>
    <t>DESCRIPCIÓN DE MANTENIMIENTO REALIZADO</t>
  </si>
  <si>
    <t>NOMBRE Y FIRMA DEL USUARIO</t>
  </si>
  <si>
    <t>MATERIAL:</t>
  </si>
  <si>
    <t>CANTIDAD</t>
  </si>
  <si>
    <t>COSTO</t>
  </si>
  <si>
    <t>IMPORTE</t>
  </si>
  <si>
    <t>MANO DE OBRA:</t>
  </si>
  <si>
    <t>TOTAL</t>
  </si>
  <si>
    <t>Autorizó</t>
  </si>
  <si>
    <t>Elaboró</t>
  </si>
  <si>
    <t>UNIVERSIDAD TECNOLÓGICA DE LA SIERRA HIDALGUENSE</t>
  </si>
  <si>
    <t>Dirección de Administración y Finanzas</t>
  </si>
  <si>
    <t>JN1AE56SXAX014348</t>
  </si>
  <si>
    <t>8AJEX32G9A4025646</t>
  </si>
  <si>
    <t>Dina</t>
  </si>
  <si>
    <t>Revisó</t>
  </si>
  <si>
    <t>Rector</t>
  </si>
  <si>
    <t>Autobus Dina Qutsider</t>
  </si>
  <si>
    <t>GENERAL MOTORS</t>
  </si>
  <si>
    <t>DEPARTAMENTO DE MANTENIMIENTO E INSTALACIONES</t>
  </si>
  <si>
    <t>Director de Administración y Finanzas</t>
  </si>
  <si>
    <t xml:space="preserve">CAMIONETA TIPO HILUX PICK UP BOBLE CABINA, AIRE ACONDICIONADO </t>
  </si>
  <si>
    <t xml:space="preserve">TOYOTA MOTOR MANUFAC </t>
  </si>
  <si>
    <t>DIRECCIÓN DE ADMINISTRACIÓN Y FINANZAS</t>
  </si>
  <si>
    <t>CAMIONETA DOBLE CABINA, CON CAMPER, COLOR BLANCO.</t>
  </si>
  <si>
    <t>3N6DD13S16K0116568</t>
  </si>
  <si>
    <t>NISSAN</t>
  </si>
  <si>
    <t>TIPO URVAN AIRE ACONDICIONADO, COLOR BLANCO.</t>
  </si>
  <si>
    <t>HMN5749</t>
  </si>
  <si>
    <t>TIPO TSURU GSII, EQUIPADO COLOR PLATA (1)</t>
  </si>
  <si>
    <t>Encargado del Depto. de Mantenimiento</t>
  </si>
  <si>
    <t>TOYOTA</t>
  </si>
  <si>
    <t>2T3KF9DV40W140330</t>
  </si>
  <si>
    <t>CAMIONETA RAV4 (1)</t>
  </si>
  <si>
    <t>Ing. Beder Rodríguez Villegas</t>
  </si>
  <si>
    <t>HHY055D</t>
  </si>
  <si>
    <t>L.R.C. Ismael Hernández Xilohua</t>
  </si>
  <si>
    <t>AUTOMOVIL TIPO VERSA COLOR BLANCO I</t>
  </si>
  <si>
    <t>3N1CN7AD1KK420700</t>
  </si>
  <si>
    <t>HHY124D</t>
  </si>
  <si>
    <t>AUTOMOVIL TIPO VERSA COLOR BLANCO II</t>
  </si>
  <si>
    <t>3N1CN7AD7KK424573</t>
  </si>
  <si>
    <t>HHX987D</t>
  </si>
  <si>
    <t>AUTOMOVIL TIPO VERSA COLOR NEGRO HIERRO</t>
  </si>
  <si>
    <t>3N1CN7ADXKK405189</t>
  </si>
  <si>
    <t>HHY024D</t>
  </si>
  <si>
    <t>HGT798A</t>
  </si>
  <si>
    <t>L.R.C. ISMAEL HERNANDEZ XILOHUA</t>
  </si>
  <si>
    <t>3ADSABWR4CS010514</t>
  </si>
  <si>
    <t>1JKA96A</t>
  </si>
  <si>
    <t>HK8597H</t>
  </si>
  <si>
    <t>HP4105G</t>
  </si>
  <si>
    <t>Encargado de la Dirección de Administración y Finanzas</t>
  </si>
  <si>
    <t>C. TIMOTEO ESCUDERO MORALES</t>
  </si>
  <si>
    <t>C. GIOVANNI DE JESUS RODRIGUEZ RODRIGUEZ</t>
  </si>
  <si>
    <t>C. RUBEN ALEJO LARA</t>
  </si>
  <si>
    <t>Mtro. Edwin Alberto San Román Arteaga</t>
  </si>
  <si>
    <t xml:space="preserve">Encargado del Depto. de </t>
  </si>
  <si>
    <t>Mantenimiento</t>
  </si>
  <si>
    <t xml:space="preserve">Encargado de la Dirección de Administración </t>
  </si>
  <si>
    <t>y Finanzas</t>
  </si>
  <si>
    <t>EAH CONICAL SPR 90208T0001</t>
  </si>
  <si>
    <t>RING SHAF SNA 90520T0033</t>
  </si>
  <si>
    <t>SEAL TYPE S OIL 90313T0002</t>
  </si>
  <si>
    <t>RETAINER RR AXLE 4242371010</t>
  </si>
  <si>
    <t>BEARING TAPERED</t>
  </si>
  <si>
    <t>BALATAS TRASERAS</t>
  </si>
  <si>
    <t>SEGURO DE BALATA</t>
  </si>
  <si>
    <t>ACEITE 80W-90 ROSHFRANS</t>
  </si>
  <si>
    <t>TERMINAL DE BATERIA 4084000</t>
  </si>
  <si>
    <t>SEAL TYPE S OIL 90310T0008</t>
  </si>
  <si>
    <t>Servicio de mantenimiento de fuga de aceite en el renten de la flecha trasera y cambio de balatas traseras.</t>
  </si>
  <si>
    <t>RF961</t>
  </si>
  <si>
    <t>BALATA TRASERA TOYOTA RAV-4 2006-2009 FRITEC</t>
  </si>
  <si>
    <t>ALINEACION</t>
  </si>
  <si>
    <t>BALANCEOS.</t>
  </si>
  <si>
    <t>MANO DE OBRA RAV4</t>
  </si>
  <si>
    <t>FILTRO DE AIRE TOYOTA HILUX 15 L4 2.7L GONHER</t>
  </si>
  <si>
    <t>ACEITE 20W50 SUPER RANCING GARRAFA MOTORCRAFT</t>
  </si>
  <si>
    <t>BUJIA NISSAN XTRAIL 2.5 02-06 NGK (4278)</t>
  </si>
  <si>
    <t>FILTRO DE GASOLINA TOYOTA HILUX 08 L4 2.7L GONHER</t>
  </si>
  <si>
    <t>FILTRO DE ACEITE FORD FOCUS 2000-2017 FUSION 2006-2</t>
  </si>
  <si>
    <t>SERVICIO DE AFINACION</t>
  </si>
  <si>
    <t>SERVICIO DE AFINACION MAYOR</t>
  </si>
  <si>
    <t>B-108</t>
  </si>
  <si>
    <t>BUJIA AUTOLITE P/NISSAN</t>
  </si>
  <si>
    <t>CARBUKLIN WURTH</t>
  </si>
  <si>
    <t>FILTRO D ACEITE GP-149 NISSAN</t>
  </si>
  <si>
    <t>FILTRO DE GASOLINA 17040ZOOAF URBAN</t>
  </si>
  <si>
    <t>FILTRO AIRE 16546 WOO</t>
  </si>
  <si>
    <t>ACEITE LEADER REPSOL NEO XTL 20W-50</t>
  </si>
  <si>
    <t>FILTRO DE AIRE</t>
  </si>
  <si>
    <t>FILTRO ACEITE GP-91 NISSAN</t>
  </si>
  <si>
    <t xml:space="preserve">SERIVICIO DE AFINACNION BÁSICA </t>
  </si>
  <si>
    <t>B-107</t>
  </si>
  <si>
    <t>BOMBA DE GASOLINA VERSA 318E</t>
  </si>
  <si>
    <t>LIMPIADOR DE CARBURADORES ECO-105-P ECOM</t>
  </si>
  <si>
    <t>SERVICIO DE CAMBIO DE BOMBA DE GASOLINA</t>
  </si>
  <si>
    <t>LLANTAS 235/75R15</t>
  </si>
  <si>
    <t>MONTAJE</t>
  </si>
  <si>
    <t>BALANCEO</t>
  </si>
  <si>
    <t>HHY048D</t>
  </si>
  <si>
    <t>RF979</t>
  </si>
  <si>
    <t>RF978</t>
  </si>
  <si>
    <t>009150 E</t>
  </si>
  <si>
    <t>SERVICIO DE MANTENIMIENTO A TURBOCOMPRESOR HE351Up, INCLUYE LIMPIEZA DE ROTORES, INSPECCION DEL SISTEMA DE ADMINISIÓN Y ELIMINACION DE RESIDUOS Y PARTICULAS METALICAS DE UN AUTOBUS MARCA DINA MOTOR TRASERO, CONTROL DELANTERO, CON LAS SIGUIENTES CARACTERÍSTICAS: AÑO MODELO: 2012, DISTANCIA ENTRE EJES DE 185'' (4.7 MTS.), LONGITUD TOTAL DE 409''' (10.4 MTS.), MOTOR MARCA CUMMINS CON NO. DE SERIE 73111987 NÚMERO DE SERIE 3ADSABWR4CS010514 Y PLACA 1JKA96A</t>
  </si>
  <si>
    <t>C56268EF5341</t>
  </si>
  <si>
    <t>FILTRO DE ACEITE</t>
  </si>
  <si>
    <t>ACEITE 25W50</t>
  </si>
  <si>
    <t>CARBUKLIN</t>
  </si>
  <si>
    <t>LIQUIDO DE BOYA</t>
  </si>
  <si>
    <t>BUJIA DE PLATINO</t>
  </si>
  <si>
    <t>ASEGURAR TOLBA DE ESCAPE</t>
  </si>
  <si>
    <t xml:space="preserve">MANO DE OBRA POR SERVICIO DE AFINACION Y REPRACION DE TOLVA DE ESCAPE </t>
  </si>
  <si>
    <t>5810C0741BDC</t>
  </si>
  <si>
    <t>PLUMA DE PARABRISAS</t>
  </si>
  <si>
    <t>FILTRO DE GASOLINA</t>
  </si>
  <si>
    <t>SERIVICIO DE AFINACION MAYOR Y PLUMAS LIMPIADORAS</t>
  </si>
  <si>
    <t>769685F23AC6</t>
  </si>
  <si>
    <t xml:space="preserve">SERVICIO DE AFINACION MAYOR </t>
  </si>
  <si>
    <t>AMORTIGUADOR DELANTERO</t>
  </si>
  <si>
    <t>B39F1CE63F6D</t>
  </si>
  <si>
    <t>AMORTIGUADOR TRASERO</t>
  </si>
  <si>
    <t>CUBRETOPE</t>
  </si>
  <si>
    <t>ALINEACION DELANTERA</t>
  </si>
  <si>
    <t>SERVICIO DE CAMBIO DE AMORTIGUADORES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</si>
</sst>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[$$-80A]* #,##0.00_-;\-[$$-80A]* #,##0.00_-;_-[$$-80A]* &quot;-&quot;??_-;_-@_-"/>
  </numFmts>
  <fonts count="20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u/>
      <sz val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1"/>
      <name val="Montserrat"/>
      <family val="3"/>
    </font>
    <font>
      <sz val="10"/>
      <name val="Montserrat"/>
      <family val="3"/>
    </font>
    <font>
      <b/>
      <sz val="10"/>
      <name val="Montserrat"/>
      <family val="3"/>
    </font>
    <font>
      <b/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sz val="8"/>
      <name val="Montserrat"/>
      <family val="3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theme="1"/>
      <name val="Montserrat"/>
      <family val="3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29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43" fontId="8" fillId="2" borderId="0" applyFill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34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" xfId="0" applyFont="1" applyBorder="1"/>
    <xf numFmtId="0" fontId="1" fillId="0" borderId="10" xfId="0" applyFont="1" applyBorder="1"/>
    <xf numFmtId="0" fontId="1" fillId="0" borderId="1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3" fillId="3" borderId="18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1" fillId="3" borderId="6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19" xfId="0" applyFont="1" applyFill="1" applyBorder="1"/>
    <xf numFmtId="0" fontId="1" fillId="3" borderId="20" xfId="0" applyFont="1" applyFill="1" applyBorder="1"/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 applyAlignment="1"/>
    <xf numFmtId="15" fontId="1" fillId="0" borderId="21" xfId="0" applyNumberFormat="1" applyFont="1" applyBorder="1"/>
    <xf numFmtId="165" fontId="1" fillId="0" borderId="8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5" fontId="1" fillId="0" borderId="22" xfId="0" applyNumberFormat="1" applyFont="1" applyBorder="1" applyAlignment="1">
      <alignment horizontal="center"/>
    </xf>
    <xf numFmtId="165" fontId="1" fillId="0" borderId="23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1" fillId="3" borderId="24" xfId="0" applyNumberFormat="1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8" fillId="0" borderId="3" xfId="0" applyFont="1" applyBorder="1"/>
    <xf numFmtId="15" fontId="1" fillId="0" borderId="2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165" fontId="1" fillId="0" borderId="25" xfId="0" applyNumberFormat="1" applyFont="1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/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1" fillId="0" borderId="8" xfId="0" quotePrefix="1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65" fontId="1" fillId="0" borderId="28" xfId="0" applyNumberFormat="1" applyFont="1" applyBorder="1" applyAlignment="1">
      <alignment horizontal="center"/>
    </xf>
    <xf numFmtId="15" fontId="1" fillId="0" borderId="29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165" fontId="1" fillId="0" borderId="35" xfId="0" applyNumberFormat="1" applyFont="1" applyBorder="1" applyAlignment="1">
      <alignment horizontal="center"/>
    </xf>
    <xf numFmtId="0" fontId="2" fillId="0" borderId="0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0" fillId="0" borderId="0" xfId="0" applyFont="1" applyFill="1"/>
    <xf numFmtId="0" fontId="12" fillId="0" borderId="1" xfId="0" applyFont="1" applyFill="1" applyBorder="1"/>
    <xf numFmtId="0" fontId="12" fillId="0" borderId="2" xfId="0" applyFont="1" applyFill="1" applyBorder="1" applyAlignment="1"/>
    <xf numFmtId="0" fontId="12" fillId="0" borderId="3" xfId="0" applyFont="1" applyFill="1" applyBorder="1" applyAlignment="1"/>
    <xf numFmtId="0" fontId="19" fillId="0" borderId="3" xfId="0" applyFont="1" applyFill="1" applyBorder="1"/>
    <xf numFmtId="0" fontId="12" fillId="0" borderId="4" xfId="0" applyFont="1" applyFill="1" applyBorder="1" applyAlignment="1"/>
    <xf numFmtId="0" fontId="12" fillId="0" borderId="0" xfId="0" applyFont="1" applyFill="1"/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center"/>
    </xf>
    <xf numFmtId="0" fontId="11" fillId="0" borderId="0" xfId="0" applyFont="1" applyFill="1"/>
    <xf numFmtId="0" fontId="12" fillId="0" borderId="5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15" fontId="11" fillId="0" borderId="21" xfId="0" applyNumberFormat="1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165" fontId="11" fillId="0" borderId="8" xfId="0" applyNumberFormat="1" applyFont="1" applyFill="1" applyBorder="1" applyAlignment="1">
      <alignment horizontal="center"/>
    </xf>
    <xf numFmtId="165" fontId="11" fillId="0" borderId="22" xfId="0" applyNumberFormat="1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" xfId="0" applyFont="1" applyFill="1" applyBorder="1"/>
    <xf numFmtId="0" fontId="11" fillId="0" borderId="10" xfId="0" applyFont="1" applyFill="1" applyBorder="1"/>
    <xf numFmtId="0" fontId="11" fillId="0" borderId="1" xfId="0" applyFont="1" applyFill="1" applyBorder="1" applyAlignment="1">
      <alignment horizontal="center"/>
    </xf>
    <xf numFmtId="165" fontId="11" fillId="0" borderId="1" xfId="0" applyNumberFormat="1" applyFont="1" applyFill="1" applyBorder="1" applyAlignment="1">
      <alignment horizontal="center"/>
    </xf>
    <xf numFmtId="0" fontId="11" fillId="0" borderId="11" xfId="0" applyFont="1" applyFill="1" applyBorder="1"/>
    <xf numFmtId="0" fontId="11" fillId="0" borderId="12" xfId="0" applyFont="1" applyFill="1" applyBorder="1"/>
    <xf numFmtId="0" fontId="11" fillId="0" borderId="5" xfId="0" applyFont="1" applyFill="1" applyBorder="1" applyAlignment="1">
      <alignment horizontal="center"/>
    </xf>
    <xf numFmtId="165" fontId="11" fillId="0" borderId="5" xfId="0" applyNumberFormat="1" applyFont="1" applyFill="1" applyBorder="1" applyAlignment="1">
      <alignment horizontal="center"/>
    </xf>
    <xf numFmtId="165" fontId="11" fillId="0" borderId="6" xfId="0" applyNumberFormat="1" applyFont="1" applyFill="1" applyBorder="1" applyAlignment="1">
      <alignment horizontal="center"/>
    </xf>
    <xf numFmtId="0" fontId="11" fillId="0" borderId="19" xfId="0" applyFont="1" applyFill="1" applyBorder="1"/>
    <xf numFmtId="0" fontId="11" fillId="0" borderId="20" xfId="0" applyFont="1" applyFill="1" applyBorder="1"/>
    <xf numFmtId="0" fontId="12" fillId="0" borderId="18" xfId="0" applyFont="1" applyFill="1" applyBorder="1" applyAlignment="1">
      <alignment horizontal="center" vertical="center"/>
    </xf>
    <xf numFmtId="0" fontId="11" fillId="0" borderId="5" xfId="0" applyFont="1" applyFill="1" applyBorder="1"/>
    <xf numFmtId="0" fontId="11" fillId="0" borderId="6" xfId="0" applyFont="1" applyFill="1" applyBorder="1"/>
    <xf numFmtId="165" fontId="11" fillId="0" borderId="24" xfId="0" applyNumberFormat="1" applyFont="1" applyFill="1" applyBorder="1" applyAlignment="1">
      <alignment horizontal="center"/>
    </xf>
    <xf numFmtId="0" fontId="11" fillId="0" borderId="0" xfId="0" applyFont="1" applyFill="1" applyBorder="1" applyAlignment="1"/>
    <xf numFmtId="0" fontId="11" fillId="0" borderId="0" xfId="0" applyFont="1" applyFill="1" applyBorder="1"/>
    <xf numFmtId="0" fontId="11" fillId="0" borderId="0" xfId="0" applyFont="1" applyFill="1" applyAlignment="1"/>
    <xf numFmtId="0" fontId="11" fillId="0" borderId="0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/>
    <xf numFmtId="0" fontId="4" fillId="0" borderId="36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165" fontId="1" fillId="0" borderId="38" xfId="0" applyNumberFormat="1" applyFont="1" applyBorder="1" applyAlignment="1">
      <alignment horizontal="center"/>
    </xf>
    <xf numFmtId="0" fontId="13" fillId="4" borderId="5" xfId="0" applyFont="1" applyFill="1" applyBorder="1" applyAlignment="1">
      <alignment horizontal="center" wrapText="1"/>
    </xf>
    <xf numFmtId="0" fontId="13" fillId="4" borderId="6" xfId="0" applyFont="1" applyFill="1" applyBorder="1" applyAlignment="1">
      <alignment horizontal="center" wrapText="1"/>
    </xf>
    <xf numFmtId="14" fontId="1" fillId="0" borderId="39" xfId="0" applyNumberFormat="1" applyFont="1" applyBorder="1" applyAlignment="1"/>
    <xf numFmtId="165" fontId="1" fillId="0" borderId="40" xfId="0" applyNumberFormat="1" applyFont="1" applyBorder="1" applyAlignment="1">
      <alignment vertical="center"/>
    </xf>
    <xf numFmtId="165" fontId="1" fillId="0" borderId="25" xfId="0" applyNumberFormat="1" applyFont="1" applyBorder="1" applyAlignment="1"/>
    <xf numFmtId="165" fontId="1" fillId="0" borderId="28" xfId="0" applyNumberFormat="1" applyFont="1" applyBorder="1" applyAlignment="1"/>
    <xf numFmtId="0" fontId="1" fillId="0" borderId="25" xfId="0" applyFont="1" applyBorder="1" applyAlignment="1"/>
    <xf numFmtId="0" fontId="1" fillId="0" borderId="28" xfId="0" applyFont="1" applyBorder="1" applyAlignment="1"/>
    <xf numFmtId="0" fontId="11" fillId="0" borderId="41" xfId="0" applyFont="1" applyFill="1" applyBorder="1"/>
    <xf numFmtId="0" fontId="11" fillId="0" borderId="42" xfId="0" applyFont="1" applyFill="1" applyBorder="1"/>
    <xf numFmtId="0" fontId="11" fillId="0" borderId="25" xfId="0" applyFont="1" applyFill="1" applyBorder="1" applyAlignment="1">
      <alignment horizontal="center" vertical="center"/>
    </xf>
    <xf numFmtId="165" fontId="11" fillId="0" borderId="25" xfId="0" applyNumberFormat="1" applyFont="1" applyFill="1" applyBorder="1" applyAlignment="1">
      <alignment horizontal="center" vertical="center"/>
    </xf>
    <xf numFmtId="165" fontId="11" fillId="0" borderId="2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49" xfId="0" applyFont="1" applyBorder="1" applyAlignment="1">
      <alignment vertical="top"/>
    </xf>
    <xf numFmtId="0" fontId="1" fillId="0" borderId="50" xfId="0" applyFont="1" applyBorder="1" applyAlignment="1">
      <alignment vertical="top"/>
    </xf>
    <xf numFmtId="0" fontId="1" fillId="0" borderId="51" xfId="0" applyFont="1" applyBorder="1" applyAlignment="1">
      <alignment vertical="top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41" xfId="0" applyFont="1" applyBorder="1" applyAlignment="1">
      <alignment horizontal="left" wrapText="1"/>
    </xf>
    <xf numFmtId="0" fontId="1" fillId="0" borderId="55" xfId="0" applyFont="1" applyBorder="1" applyAlignment="1">
      <alignment horizontal="left" wrapText="1"/>
    </xf>
    <xf numFmtId="0" fontId="1" fillId="0" borderId="56" xfId="0" applyFont="1" applyBorder="1" applyAlignment="1">
      <alignment horizontal="left" wrapText="1"/>
    </xf>
    <xf numFmtId="0" fontId="1" fillId="0" borderId="45" xfId="0" applyFont="1" applyBorder="1" applyAlignment="1">
      <alignment horizontal="left" wrapText="1"/>
    </xf>
    <xf numFmtId="0" fontId="1" fillId="0" borderId="57" xfId="0" applyFont="1" applyBorder="1" applyAlignment="1">
      <alignment horizontal="left" wrapText="1"/>
    </xf>
    <xf numFmtId="0" fontId="1" fillId="0" borderId="58" xfId="0" applyFont="1" applyBorder="1" applyAlignment="1">
      <alignment horizontal="left" wrapText="1"/>
    </xf>
    <xf numFmtId="0" fontId="4" fillId="0" borderId="49" xfId="0" applyFont="1" applyBorder="1" applyAlignment="1">
      <alignment horizontal="left"/>
    </xf>
    <xf numFmtId="0" fontId="4" fillId="0" borderId="52" xfId="0" applyFont="1" applyBorder="1" applyAlignment="1">
      <alignment horizontal="left"/>
    </xf>
    <xf numFmtId="0" fontId="1" fillId="0" borderId="11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3" fillId="0" borderId="19" xfId="0" applyFont="1" applyBorder="1" applyAlignment="1">
      <alignment horizontal="left"/>
    </xf>
    <xf numFmtId="0" fontId="3" fillId="0" borderId="43" xfId="0" applyFont="1" applyBorder="1" applyAlignment="1">
      <alignment horizontal="left"/>
    </xf>
    <xf numFmtId="0" fontId="3" fillId="0" borderId="44" xfId="0" applyFont="1" applyBorder="1" applyAlignment="1">
      <alignment horizontal="left"/>
    </xf>
    <xf numFmtId="0" fontId="3" fillId="4" borderId="39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left"/>
    </xf>
    <xf numFmtId="0" fontId="3" fillId="4" borderId="43" xfId="0" applyFont="1" applyFill="1" applyBorder="1" applyAlignment="1">
      <alignment horizontal="left"/>
    </xf>
    <xf numFmtId="0" fontId="3" fillId="4" borderId="44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4" borderId="39" xfId="0" applyFont="1" applyFill="1" applyBorder="1" applyAlignment="1">
      <alignment horizontal="center" vertical="center" wrapText="1"/>
    </xf>
    <xf numFmtId="0" fontId="13" fillId="4" borderId="47" xfId="0" applyFont="1" applyFill="1" applyBorder="1" applyAlignment="1">
      <alignment horizontal="center" vertical="center" wrapText="1"/>
    </xf>
    <xf numFmtId="0" fontId="13" fillId="4" borderId="48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3" fillId="4" borderId="38" xfId="0" applyFont="1" applyFill="1" applyBorder="1" applyAlignment="1">
      <alignment horizontal="center" vertical="center" wrapText="1"/>
    </xf>
    <xf numFmtId="0" fontId="13" fillId="4" borderId="40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43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 wrapText="1"/>
    </xf>
    <xf numFmtId="0" fontId="13" fillId="4" borderId="4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 wrapText="1"/>
    </xf>
    <xf numFmtId="0" fontId="4" fillId="0" borderId="57" xfId="0" applyFont="1" applyBorder="1" applyAlignment="1">
      <alignment horizontal="left" vertical="top" wrapText="1"/>
    </xf>
    <xf numFmtId="0" fontId="4" fillId="0" borderId="58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3" fillId="4" borderId="19" xfId="0" applyFont="1" applyFill="1" applyBorder="1" applyAlignment="1">
      <alignment horizontal="left" wrapText="1"/>
    </xf>
    <xf numFmtId="0" fontId="13" fillId="4" borderId="43" xfId="0" applyFont="1" applyFill="1" applyBorder="1" applyAlignment="1">
      <alignment horizontal="left" wrapText="1"/>
    </xf>
    <xf numFmtId="0" fontId="13" fillId="4" borderId="44" xfId="0" applyFont="1" applyFill="1" applyBorder="1" applyAlignment="1">
      <alignment horizontal="left" wrapText="1"/>
    </xf>
    <xf numFmtId="0" fontId="14" fillId="0" borderId="49" xfId="0" applyFont="1" applyBorder="1" applyAlignment="1">
      <alignment vertical="top"/>
    </xf>
    <xf numFmtId="0" fontId="14" fillId="0" borderId="50" xfId="0" applyFont="1" applyBorder="1" applyAlignment="1">
      <alignment vertical="top"/>
    </xf>
    <xf numFmtId="0" fontId="14" fillId="0" borderId="51" xfId="0" applyFont="1" applyBorder="1" applyAlignment="1">
      <alignment vertical="top"/>
    </xf>
    <xf numFmtId="0" fontId="14" fillId="0" borderId="11" xfId="0" applyFont="1" applyBorder="1" applyAlignment="1"/>
    <xf numFmtId="0" fontId="14" fillId="0" borderId="3" xfId="0" applyFont="1" applyBorder="1" applyAlignment="1"/>
    <xf numFmtId="0" fontId="14" fillId="0" borderId="4" xfId="0" applyFont="1" applyBorder="1" applyAlignment="1"/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41" xfId="0" applyFont="1" applyBorder="1" applyAlignment="1">
      <alignment horizontal="left" vertical="top" wrapText="1"/>
    </xf>
    <xf numFmtId="0" fontId="1" fillId="0" borderId="55" xfId="0" applyFont="1" applyBorder="1" applyAlignment="1">
      <alignment horizontal="left" vertical="top" wrapText="1"/>
    </xf>
    <xf numFmtId="0" fontId="1" fillId="0" borderId="56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57" xfId="0" applyFont="1" applyBorder="1" applyAlignment="1">
      <alignment horizontal="left" vertical="top" wrapText="1"/>
    </xf>
    <xf numFmtId="0" fontId="1" fillId="0" borderId="58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0" borderId="57" xfId="0" applyFont="1" applyBorder="1" applyAlignment="1">
      <alignment horizontal="left"/>
    </xf>
    <xf numFmtId="0" fontId="3" fillId="0" borderId="58" xfId="0" applyFont="1" applyBorder="1" applyAlignment="1">
      <alignment horizontal="left"/>
    </xf>
    <xf numFmtId="0" fontId="4" fillId="0" borderId="59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15" fillId="4" borderId="48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5" fillId="4" borderId="38" xfId="0" applyFont="1" applyFill="1" applyBorder="1" applyAlignment="1">
      <alignment horizontal="center" vertical="center"/>
    </xf>
    <xf numFmtId="0" fontId="15" fillId="4" borderId="40" xfId="0" applyFont="1" applyFill="1" applyBorder="1" applyAlignment="1">
      <alignment horizontal="center" vertical="center"/>
    </xf>
    <xf numFmtId="0" fontId="4" fillId="0" borderId="50" xfId="0" applyFont="1" applyBorder="1" applyAlignment="1">
      <alignment vertical="top"/>
    </xf>
    <xf numFmtId="0" fontId="4" fillId="0" borderId="51" xfId="0" applyFont="1" applyBorder="1" applyAlignment="1">
      <alignment vertical="top"/>
    </xf>
    <xf numFmtId="0" fontId="1" fillId="0" borderId="50" xfId="0" applyFont="1" applyBorder="1" applyAlignment="1">
      <alignment horizontal="left" wrapText="1"/>
    </xf>
    <xf numFmtId="0" fontId="1" fillId="0" borderId="51" xfId="0" applyFont="1" applyBorder="1" applyAlignment="1">
      <alignment horizontal="left" wrapText="1"/>
    </xf>
    <xf numFmtId="0" fontId="1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14" fontId="12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0" borderId="39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center" wrapText="1"/>
    </xf>
    <xf numFmtId="0" fontId="16" fillId="0" borderId="42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16" fillId="0" borderId="46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left"/>
    </xf>
    <xf numFmtId="0" fontId="12" fillId="0" borderId="43" xfId="0" applyFont="1" applyFill="1" applyBorder="1" applyAlignment="1">
      <alignment horizontal="left"/>
    </xf>
    <xf numFmtId="0" fontId="12" fillId="0" borderId="44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11" fillId="0" borderId="49" xfId="0" applyFont="1" applyFill="1" applyBorder="1" applyAlignment="1">
      <alignment horizontal="left" vertical="top"/>
    </xf>
    <xf numFmtId="0" fontId="11" fillId="0" borderId="50" xfId="0" applyFont="1" applyFill="1" applyBorder="1" applyAlignment="1">
      <alignment horizontal="left" vertical="top"/>
    </xf>
    <xf numFmtId="0" fontId="11" fillId="0" borderId="51" xfId="0" applyFont="1" applyFill="1" applyBorder="1" applyAlignment="1">
      <alignment horizontal="left" vertical="top"/>
    </xf>
    <xf numFmtId="0" fontId="11" fillId="0" borderId="49" xfId="0" applyFont="1" applyFill="1" applyBorder="1" applyAlignment="1">
      <alignment horizontal="left"/>
    </xf>
    <xf numFmtId="0" fontId="11" fillId="0" borderId="52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/>
    </xf>
    <xf numFmtId="0" fontId="11" fillId="0" borderId="41" xfId="0" applyFont="1" applyFill="1" applyBorder="1" applyAlignment="1">
      <alignment horizontal="left" vertical="top" wrapText="1"/>
    </xf>
    <xf numFmtId="0" fontId="11" fillId="0" borderId="55" xfId="0" applyFont="1" applyFill="1" applyBorder="1" applyAlignment="1">
      <alignment horizontal="left" vertical="top" wrapText="1"/>
    </xf>
    <xf numFmtId="0" fontId="11" fillId="0" borderId="56" xfId="0" applyFont="1" applyFill="1" applyBorder="1" applyAlignment="1">
      <alignment horizontal="left" vertical="top" wrapText="1"/>
    </xf>
    <xf numFmtId="0" fontId="11" fillId="0" borderId="19" xfId="0" applyFont="1" applyFill="1" applyBorder="1" applyAlignment="1">
      <alignment horizontal="center"/>
    </xf>
    <xf numFmtId="0" fontId="11" fillId="0" borderId="43" xfId="0" applyFont="1" applyFill="1" applyBorder="1" applyAlignment="1">
      <alignment horizontal="center"/>
    </xf>
    <xf numFmtId="0" fontId="11" fillId="0" borderId="44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5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36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1" fillId="0" borderId="49" xfId="0" applyFont="1" applyBorder="1" applyAlignment="1">
      <alignment horizontal="left" vertical="top"/>
    </xf>
    <xf numFmtId="0" fontId="1" fillId="0" borderId="50" xfId="0" applyFont="1" applyBorder="1" applyAlignment="1">
      <alignment horizontal="left" vertical="top"/>
    </xf>
    <xf numFmtId="0" fontId="1" fillId="0" borderId="51" xfId="0" applyFont="1" applyBorder="1" applyAlignment="1">
      <alignment horizontal="left" vertical="top"/>
    </xf>
    <xf numFmtId="0" fontId="1" fillId="0" borderId="11" xfId="0" applyFont="1" applyBorder="1" applyAlignment="1">
      <alignment horizontal="left"/>
    </xf>
    <xf numFmtId="0" fontId="1" fillId="0" borderId="26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62" xfId="0" applyFont="1" applyBorder="1" applyAlignment="1">
      <alignment horizontal="left" vertical="top" wrapText="1"/>
    </xf>
    <xf numFmtId="0" fontId="3" fillId="5" borderId="39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4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left"/>
    </xf>
    <xf numFmtId="0" fontId="3" fillId="3" borderId="43" xfId="0" applyFont="1" applyFill="1" applyBorder="1" applyAlignment="1">
      <alignment horizontal="left"/>
    </xf>
    <xf numFmtId="0" fontId="3" fillId="3" borderId="44" xfId="0" applyFont="1" applyFill="1" applyBorder="1" applyAlignment="1">
      <alignment horizontal="left"/>
    </xf>
    <xf numFmtId="0" fontId="1" fillId="0" borderId="49" xfId="0" applyFont="1" applyBorder="1" applyAlignment="1">
      <alignment horizontal="left" wrapText="1"/>
    </xf>
    <xf numFmtId="0" fontId="1" fillId="0" borderId="59" xfId="0" applyFont="1" applyBorder="1" applyAlignment="1">
      <alignment horizontal="left"/>
    </xf>
    <xf numFmtId="0" fontId="1" fillId="0" borderId="60" xfId="0" applyFont="1" applyBorder="1" applyAlignment="1">
      <alignment horizontal="left"/>
    </xf>
    <xf numFmtId="0" fontId="1" fillId="0" borderId="61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51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53" xfId="0" applyFont="1" applyBorder="1" applyAlignment="1">
      <alignment horizontal="left"/>
    </xf>
    <xf numFmtId="0" fontId="1" fillId="0" borderId="54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165" fontId="1" fillId="0" borderId="48" xfId="0" applyNumberFormat="1" applyFont="1" applyBorder="1" applyAlignment="1">
      <alignment horizontal="center"/>
    </xf>
    <xf numFmtId="165" fontId="1" fillId="0" borderId="28" xfId="0" applyNumberFormat="1" applyFont="1" applyBorder="1" applyAlignment="1">
      <alignment horizontal="center"/>
    </xf>
    <xf numFmtId="165" fontId="1" fillId="0" borderId="38" xfId="0" applyNumberFormat="1" applyFont="1" applyBorder="1" applyAlignment="1">
      <alignment horizontal="center"/>
    </xf>
    <xf numFmtId="165" fontId="1" fillId="0" borderId="40" xfId="0" applyNumberFormat="1" applyFont="1" applyBorder="1" applyAlignment="1">
      <alignment horizontal="center"/>
    </xf>
    <xf numFmtId="0" fontId="1" fillId="0" borderId="36" xfId="0" applyFont="1" applyBorder="1" applyAlignment="1">
      <alignment horizontal="left" vertical="top"/>
    </xf>
    <xf numFmtId="0" fontId="1" fillId="0" borderId="53" xfId="0" applyFont="1" applyBorder="1" applyAlignment="1">
      <alignment horizontal="left" vertical="top"/>
    </xf>
    <xf numFmtId="0" fontId="1" fillId="0" borderId="54" xfId="0" applyFont="1" applyBorder="1" applyAlignment="1">
      <alignment horizontal="left" vertical="top"/>
    </xf>
  </cellXfs>
  <cellStyles count="22">
    <cellStyle name="Millares 2" xfId="1"/>
    <cellStyle name="Millares 2 2" xfId="2"/>
    <cellStyle name="Millares 2 3" xfId="3"/>
    <cellStyle name="Millares 3" xfId="4"/>
    <cellStyle name="Millares 3 2" xfId="5"/>
    <cellStyle name="Moneda 2" xfId="6"/>
    <cellStyle name="Moneda 2 2" xfId="7"/>
    <cellStyle name="Moneda 3" xfId="8"/>
    <cellStyle name="Moneda 4" xfId="9"/>
    <cellStyle name="Moneda 4 2" xfId="10"/>
    <cellStyle name="Normal" xfId="0" builtinId="0"/>
    <cellStyle name="Normal 2" xfId="11"/>
    <cellStyle name="Normal 2 2" xfId="12"/>
    <cellStyle name="Normal 2 3" xfId="13"/>
    <cellStyle name="Normal 3" xfId="14"/>
    <cellStyle name="Normal 4" xfId="15"/>
    <cellStyle name="pedro" xfId="16"/>
    <cellStyle name="Porcentaje 2" xfId="17"/>
    <cellStyle name="Porcentaje 2 2" xfId="18"/>
    <cellStyle name="Porcentual 2" xfId="19"/>
    <cellStyle name="Porcentual 2 2" xfId="20"/>
    <cellStyle name="Porcentual 3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523875</xdr:colOff>
      <xdr:row>2</xdr:row>
      <xdr:rowOff>19050</xdr:rowOff>
    </xdr:from>
    <xdr:to>
      <xdr:col>11</xdr:col>
      <xdr:colOff>609600</xdr:colOff>
      <xdr:row>3</xdr:row>
      <xdr:rowOff>104775</xdr:rowOff>
    </xdr:to>
    <xdr:sp macro="" textlink="">
      <xdr:nvSpPr>
        <xdr:cNvPr id="24" name="5 Rectángulo redondeado">
          <a:extLst>
            <a:ext uri="{FF2B5EF4-FFF2-40B4-BE49-F238E27FC236}">
              <a16:creationId xmlns:a16="http://schemas.microsoft.com/office/drawing/2014/main" id="{AC5C2FEA-2E93-43A2-98A9-D1F49CE0B0D4}"/>
            </a:ext>
          </a:extLst>
        </xdr:cNvPr>
        <xdr:cNvSpPr/>
      </xdr:nvSpPr>
      <xdr:spPr>
        <a:xfrm>
          <a:off x="8424022" y="63735697"/>
          <a:ext cx="847725" cy="29863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38100</xdr:colOff>
      <xdr:row>2</xdr:row>
      <xdr:rowOff>85725</xdr:rowOff>
    </xdr:from>
    <xdr:to>
      <xdr:col>3</xdr:col>
      <xdr:colOff>28575</xdr:colOff>
      <xdr:row>5</xdr:row>
      <xdr:rowOff>9525</xdr:rowOff>
    </xdr:to>
    <xdr:pic>
      <xdr:nvPicPr>
        <xdr:cNvPr id="113034" name="Picture 2">
          <a:extLst>
            <a:ext uri="{FF2B5EF4-FFF2-40B4-BE49-F238E27FC236}">
              <a16:creationId xmlns:a16="http://schemas.microsoft.com/office/drawing/2014/main" id="{F4F01B87-39CB-4293-B8E6-A0FB6898F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66725"/>
          <a:ext cx="30956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523875</xdr:colOff>
      <xdr:row>36</xdr:row>
      <xdr:rowOff>19050</xdr:rowOff>
    </xdr:from>
    <xdr:to>
      <xdr:col>11</xdr:col>
      <xdr:colOff>609600</xdr:colOff>
      <xdr:row>37</xdr:row>
      <xdr:rowOff>104775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20A5F30D-A29A-4129-998F-BAA149FDAA79}"/>
            </a:ext>
          </a:extLst>
        </xdr:cNvPr>
        <xdr:cNvSpPr/>
      </xdr:nvSpPr>
      <xdr:spPr>
        <a:xfrm>
          <a:off x="8401050" y="8181975"/>
          <a:ext cx="847725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36</xdr:row>
      <xdr:rowOff>19050</xdr:rowOff>
    </xdr:from>
    <xdr:to>
      <xdr:col>3</xdr:col>
      <xdr:colOff>0</xdr:colOff>
      <xdr:row>38</xdr:row>
      <xdr:rowOff>142875</xdr:rowOff>
    </xdr:to>
    <xdr:pic>
      <xdr:nvPicPr>
        <xdr:cNvPr id="113036" name="Picture 2">
          <a:extLst>
            <a:ext uri="{FF2B5EF4-FFF2-40B4-BE49-F238E27FC236}">
              <a16:creationId xmlns:a16="http://schemas.microsoft.com/office/drawing/2014/main" id="{0573570E-F802-46A6-8989-A2756084B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7125"/>
          <a:ext cx="3105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523875</xdr:colOff>
      <xdr:row>66</xdr:row>
      <xdr:rowOff>19050</xdr:rowOff>
    </xdr:from>
    <xdr:to>
      <xdr:col>11</xdr:col>
      <xdr:colOff>609600</xdr:colOff>
      <xdr:row>67</xdr:row>
      <xdr:rowOff>104775</xdr:rowOff>
    </xdr:to>
    <xdr:sp macro="" textlink="">
      <xdr:nvSpPr>
        <xdr:cNvPr id="8" name="5 Rectángulo redondeado">
          <a:extLst>
            <a:ext uri="{FF2B5EF4-FFF2-40B4-BE49-F238E27FC236}">
              <a16:creationId xmlns:a16="http://schemas.microsoft.com/office/drawing/2014/main" id="{29FDF0BC-69AB-4B49-9DEB-5988C6313A3E}"/>
            </a:ext>
          </a:extLst>
        </xdr:cNvPr>
        <xdr:cNvSpPr/>
      </xdr:nvSpPr>
      <xdr:spPr>
        <a:xfrm>
          <a:off x="8401050" y="400050"/>
          <a:ext cx="847725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66</xdr:row>
      <xdr:rowOff>19050</xdr:rowOff>
    </xdr:from>
    <xdr:to>
      <xdr:col>3</xdr:col>
      <xdr:colOff>0</xdr:colOff>
      <xdr:row>68</xdr:row>
      <xdr:rowOff>142875</xdr:rowOff>
    </xdr:to>
    <xdr:pic>
      <xdr:nvPicPr>
        <xdr:cNvPr id="113038" name="Picture 2">
          <a:extLst>
            <a:ext uri="{FF2B5EF4-FFF2-40B4-BE49-F238E27FC236}">
              <a16:creationId xmlns:a16="http://schemas.microsoft.com/office/drawing/2014/main" id="{9A6042C4-32B4-481E-9303-FF682B7AB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35050"/>
          <a:ext cx="3105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523875</xdr:colOff>
      <xdr:row>95</xdr:row>
      <xdr:rowOff>19050</xdr:rowOff>
    </xdr:from>
    <xdr:to>
      <xdr:col>11</xdr:col>
      <xdr:colOff>609600</xdr:colOff>
      <xdr:row>96</xdr:row>
      <xdr:rowOff>104775</xdr:rowOff>
    </xdr:to>
    <xdr:sp macro="" textlink="">
      <xdr:nvSpPr>
        <xdr:cNvPr id="10" name="5 Rectángulo redondeado">
          <a:extLst>
            <a:ext uri="{FF2B5EF4-FFF2-40B4-BE49-F238E27FC236}">
              <a16:creationId xmlns:a16="http://schemas.microsoft.com/office/drawing/2014/main" id="{4E1A883F-5823-4953-AC4B-7CCDDF114421}"/>
            </a:ext>
          </a:extLst>
        </xdr:cNvPr>
        <xdr:cNvSpPr/>
      </xdr:nvSpPr>
      <xdr:spPr>
        <a:xfrm>
          <a:off x="8553450" y="400050"/>
          <a:ext cx="847725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95</xdr:row>
      <xdr:rowOff>19050</xdr:rowOff>
    </xdr:from>
    <xdr:to>
      <xdr:col>2</xdr:col>
      <xdr:colOff>923925</xdr:colOff>
      <xdr:row>97</xdr:row>
      <xdr:rowOff>142875</xdr:rowOff>
    </xdr:to>
    <xdr:pic>
      <xdr:nvPicPr>
        <xdr:cNvPr id="113040" name="Picture 2">
          <a:extLst>
            <a:ext uri="{FF2B5EF4-FFF2-40B4-BE49-F238E27FC236}">
              <a16:creationId xmlns:a16="http://schemas.microsoft.com/office/drawing/2014/main" id="{82E7DCEB-4E91-4AED-BF4E-D4866BCAD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02475"/>
          <a:ext cx="3105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523875</xdr:colOff>
      <xdr:row>130</xdr:row>
      <xdr:rowOff>19050</xdr:rowOff>
    </xdr:from>
    <xdr:to>
      <xdr:col>11</xdr:col>
      <xdr:colOff>609600</xdr:colOff>
      <xdr:row>131</xdr:row>
      <xdr:rowOff>104775</xdr:rowOff>
    </xdr:to>
    <xdr:sp macro="" textlink="">
      <xdr:nvSpPr>
        <xdr:cNvPr id="12" name="5 Rectángulo redondeado">
          <a:extLst>
            <a:ext uri="{FF2B5EF4-FFF2-40B4-BE49-F238E27FC236}">
              <a16:creationId xmlns:a16="http://schemas.microsoft.com/office/drawing/2014/main" id="{E9ADCC49-5F3C-451D-9F59-4791EFC1CB11}"/>
            </a:ext>
          </a:extLst>
        </xdr:cNvPr>
        <xdr:cNvSpPr/>
      </xdr:nvSpPr>
      <xdr:spPr>
        <a:xfrm>
          <a:off x="9525000" y="209550"/>
          <a:ext cx="733425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130</xdr:row>
      <xdr:rowOff>19050</xdr:rowOff>
    </xdr:from>
    <xdr:to>
      <xdr:col>2</xdr:col>
      <xdr:colOff>923925</xdr:colOff>
      <xdr:row>132</xdr:row>
      <xdr:rowOff>142875</xdr:rowOff>
    </xdr:to>
    <xdr:pic>
      <xdr:nvPicPr>
        <xdr:cNvPr id="113042" name="Picture 2">
          <a:extLst>
            <a:ext uri="{FF2B5EF4-FFF2-40B4-BE49-F238E27FC236}">
              <a16:creationId xmlns:a16="http://schemas.microsoft.com/office/drawing/2014/main" id="{D07D52E2-7CED-42CE-A77A-43F37BA6D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108150"/>
          <a:ext cx="3105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350692</xdr:colOff>
      <xdr:row>163</xdr:row>
      <xdr:rowOff>1732</xdr:rowOff>
    </xdr:from>
    <xdr:to>
      <xdr:col>11</xdr:col>
      <xdr:colOff>367392</xdr:colOff>
      <xdr:row>164</xdr:row>
      <xdr:rowOff>0</xdr:rowOff>
    </xdr:to>
    <xdr:sp macro="" textlink="">
      <xdr:nvSpPr>
        <xdr:cNvPr id="14" name="3 Rectángulo redondeado">
          <a:extLst>
            <a:ext uri="{FF2B5EF4-FFF2-40B4-BE49-F238E27FC236}">
              <a16:creationId xmlns:a16="http://schemas.microsoft.com/office/drawing/2014/main" id="{E781A652-347B-466D-B38D-9A800510351E}"/>
            </a:ext>
          </a:extLst>
        </xdr:cNvPr>
        <xdr:cNvSpPr/>
      </xdr:nvSpPr>
      <xdr:spPr>
        <a:xfrm>
          <a:off x="8365299" y="33420875"/>
          <a:ext cx="574593" cy="2023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163</xdr:row>
      <xdr:rowOff>19050</xdr:rowOff>
    </xdr:from>
    <xdr:to>
      <xdr:col>2</xdr:col>
      <xdr:colOff>923925</xdr:colOff>
      <xdr:row>165</xdr:row>
      <xdr:rowOff>133350</xdr:rowOff>
    </xdr:to>
    <xdr:pic>
      <xdr:nvPicPr>
        <xdr:cNvPr id="113044" name="Picture 2">
          <a:extLst>
            <a:ext uri="{FF2B5EF4-FFF2-40B4-BE49-F238E27FC236}">
              <a16:creationId xmlns:a16="http://schemas.microsoft.com/office/drawing/2014/main" id="{E69C7BDD-CBD1-49CB-8E44-5878670E5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66150"/>
          <a:ext cx="31051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122464</xdr:colOff>
      <xdr:row>190</xdr:row>
      <xdr:rowOff>19050</xdr:rowOff>
    </xdr:from>
    <xdr:to>
      <xdr:col>11</xdr:col>
      <xdr:colOff>485775</xdr:colOff>
      <xdr:row>191</xdr:row>
      <xdr:rowOff>54429</xdr:rowOff>
    </xdr:to>
    <xdr:sp macro="" textlink="">
      <xdr:nvSpPr>
        <xdr:cNvPr id="20" name="15 Rectángulo redondeado">
          <a:extLst>
            <a:ext uri="{FF2B5EF4-FFF2-40B4-BE49-F238E27FC236}">
              <a16:creationId xmlns:a16="http://schemas.microsoft.com/office/drawing/2014/main" id="{0B84C3E8-3970-4566-B4E8-8E145919DE9F}"/>
            </a:ext>
          </a:extLst>
        </xdr:cNvPr>
        <xdr:cNvSpPr/>
      </xdr:nvSpPr>
      <xdr:spPr>
        <a:xfrm>
          <a:off x="8971189" y="209550"/>
          <a:ext cx="696686" cy="225879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190</xdr:row>
      <xdr:rowOff>19050</xdr:rowOff>
    </xdr:from>
    <xdr:to>
      <xdr:col>2</xdr:col>
      <xdr:colOff>923925</xdr:colOff>
      <xdr:row>192</xdr:row>
      <xdr:rowOff>142875</xdr:rowOff>
    </xdr:to>
    <xdr:pic>
      <xdr:nvPicPr>
        <xdr:cNvPr id="113046" name="Picture 2">
          <a:extLst>
            <a:ext uri="{FF2B5EF4-FFF2-40B4-BE49-F238E27FC236}">
              <a16:creationId xmlns:a16="http://schemas.microsoft.com/office/drawing/2014/main" id="{9FBF670C-9CB9-47A7-A09F-6ACB23AE7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76675"/>
          <a:ext cx="3105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163286</xdr:colOff>
      <xdr:row>228</xdr:row>
      <xdr:rowOff>19050</xdr:rowOff>
    </xdr:from>
    <xdr:to>
      <xdr:col>11</xdr:col>
      <xdr:colOff>485775</xdr:colOff>
      <xdr:row>229</xdr:row>
      <xdr:rowOff>81643</xdr:rowOff>
    </xdr:to>
    <xdr:sp macro="" textlink="">
      <xdr:nvSpPr>
        <xdr:cNvPr id="22" name="15 Rectángulo redondeado">
          <a:extLst>
            <a:ext uri="{FF2B5EF4-FFF2-40B4-BE49-F238E27FC236}">
              <a16:creationId xmlns:a16="http://schemas.microsoft.com/office/drawing/2014/main" id="{0D23B174-2715-4715-B590-8C31A00B4A50}"/>
            </a:ext>
          </a:extLst>
        </xdr:cNvPr>
        <xdr:cNvSpPr/>
      </xdr:nvSpPr>
      <xdr:spPr>
        <a:xfrm>
          <a:off x="9012011" y="7448550"/>
          <a:ext cx="655864" cy="253093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228</xdr:row>
      <xdr:rowOff>19050</xdr:rowOff>
    </xdr:from>
    <xdr:to>
      <xdr:col>2</xdr:col>
      <xdr:colOff>923925</xdr:colOff>
      <xdr:row>230</xdr:row>
      <xdr:rowOff>142875</xdr:rowOff>
    </xdr:to>
    <xdr:pic>
      <xdr:nvPicPr>
        <xdr:cNvPr id="113048" name="Picture 2">
          <a:extLst>
            <a:ext uri="{FF2B5EF4-FFF2-40B4-BE49-F238E27FC236}">
              <a16:creationId xmlns:a16="http://schemas.microsoft.com/office/drawing/2014/main" id="{97093FFE-D435-4D37-A809-F9A8756A5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44325"/>
          <a:ext cx="3105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523875</xdr:colOff>
      <xdr:row>265</xdr:row>
      <xdr:rowOff>19050</xdr:rowOff>
    </xdr:from>
    <xdr:to>
      <xdr:col>11</xdr:col>
      <xdr:colOff>609600</xdr:colOff>
      <xdr:row>266</xdr:row>
      <xdr:rowOff>104775</xdr:rowOff>
    </xdr:to>
    <xdr:sp macro="" textlink="">
      <xdr:nvSpPr>
        <xdr:cNvPr id="25" name="21 Rectángulo redondeado">
          <a:extLst>
            <a:ext uri="{FF2B5EF4-FFF2-40B4-BE49-F238E27FC236}">
              <a16:creationId xmlns:a16="http://schemas.microsoft.com/office/drawing/2014/main" id="{A1FE9052-3F3E-4526-AD98-3CC4BCC1394B}"/>
            </a:ext>
          </a:extLst>
        </xdr:cNvPr>
        <xdr:cNvSpPr/>
      </xdr:nvSpPr>
      <xdr:spPr>
        <a:xfrm>
          <a:off x="9820275" y="8591550"/>
          <a:ext cx="561975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265</xdr:row>
      <xdr:rowOff>19050</xdr:rowOff>
    </xdr:from>
    <xdr:to>
      <xdr:col>2</xdr:col>
      <xdr:colOff>923925</xdr:colOff>
      <xdr:row>267</xdr:row>
      <xdr:rowOff>142875</xdr:rowOff>
    </xdr:to>
    <xdr:pic>
      <xdr:nvPicPr>
        <xdr:cNvPr id="113050" name="Picture 2">
          <a:extLst>
            <a:ext uri="{FF2B5EF4-FFF2-40B4-BE49-F238E27FC236}">
              <a16:creationId xmlns:a16="http://schemas.microsoft.com/office/drawing/2014/main" id="{D6D7F0CB-39FC-468A-87FC-2FAAC85E1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521475"/>
          <a:ext cx="3105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523875</xdr:colOff>
      <xdr:row>302</xdr:row>
      <xdr:rowOff>19050</xdr:rowOff>
    </xdr:from>
    <xdr:to>
      <xdr:col>11</xdr:col>
      <xdr:colOff>609600</xdr:colOff>
      <xdr:row>303</xdr:row>
      <xdr:rowOff>104775</xdr:rowOff>
    </xdr:to>
    <xdr:sp macro="" textlink="">
      <xdr:nvSpPr>
        <xdr:cNvPr id="27" name="21 Rectángulo redondeado">
          <a:extLst>
            <a:ext uri="{FF2B5EF4-FFF2-40B4-BE49-F238E27FC236}">
              <a16:creationId xmlns:a16="http://schemas.microsoft.com/office/drawing/2014/main" id="{C9B43F9C-8C05-4369-93CD-3050BA1F7C6E}"/>
            </a:ext>
          </a:extLst>
        </xdr:cNvPr>
        <xdr:cNvSpPr/>
      </xdr:nvSpPr>
      <xdr:spPr>
        <a:xfrm>
          <a:off x="9820275" y="400050"/>
          <a:ext cx="561975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302</xdr:row>
      <xdr:rowOff>19050</xdr:rowOff>
    </xdr:from>
    <xdr:to>
      <xdr:col>2</xdr:col>
      <xdr:colOff>923925</xdr:colOff>
      <xdr:row>304</xdr:row>
      <xdr:rowOff>142875</xdr:rowOff>
    </xdr:to>
    <xdr:pic>
      <xdr:nvPicPr>
        <xdr:cNvPr id="113052" name="Picture 2">
          <a:extLst>
            <a:ext uri="{FF2B5EF4-FFF2-40B4-BE49-F238E27FC236}">
              <a16:creationId xmlns:a16="http://schemas.microsoft.com/office/drawing/2014/main" id="{28166D3B-C17A-4660-8F25-E94CFF377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208150"/>
          <a:ext cx="3105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523875</xdr:colOff>
      <xdr:row>340</xdr:row>
      <xdr:rowOff>19050</xdr:rowOff>
    </xdr:from>
    <xdr:to>
      <xdr:col>11</xdr:col>
      <xdr:colOff>609600</xdr:colOff>
      <xdr:row>341</xdr:row>
      <xdr:rowOff>104775</xdr:rowOff>
    </xdr:to>
    <xdr:sp macro="" textlink="">
      <xdr:nvSpPr>
        <xdr:cNvPr id="29" name="21 Rectángulo redondeado">
          <a:extLst>
            <a:ext uri="{FF2B5EF4-FFF2-40B4-BE49-F238E27FC236}">
              <a16:creationId xmlns:a16="http://schemas.microsoft.com/office/drawing/2014/main" id="{8F3F9261-1178-4DEF-AD75-EB290B5F5189}"/>
            </a:ext>
          </a:extLst>
        </xdr:cNvPr>
        <xdr:cNvSpPr/>
      </xdr:nvSpPr>
      <xdr:spPr>
        <a:xfrm>
          <a:off x="9820275" y="7810500"/>
          <a:ext cx="561975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340</xdr:row>
      <xdr:rowOff>19050</xdr:rowOff>
    </xdr:from>
    <xdr:to>
      <xdr:col>2</xdr:col>
      <xdr:colOff>923925</xdr:colOff>
      <xdr:row>342</xdr:row>
      <xdr:rowOff>142875</xdr:rowOff>
    </xdr:to>
    <xdr:pic>
      <xdr:nvPicPr>
        <xdr:cNvPr id="113054" name="Picture 2">
          <a:extLst>
            <a:ext uri="{FF2B5EF4-FFF2-40B4-BE49-F238E27FC236}">
              <a16:creationId xmlns:a16="http://schemas.microsoft.com/office/drawing/2014/main" id="{426E14DD-C8E1-4183-9D70-ABF52CF6A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085325"/>
          <a:ext cx="3105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523875</xdr:colOff>
      <xdr:row>377</xdr:row>
      <xdr:rowOff>19050</xdr:rowOff>
    </xdr:from>
    <xdr:to>
      <xdr:col>11</xdr:col>
      <xdr:colOff>609600</xdr:colOff>
      <xdr:row>378</xdr:row>
      <xdr:rowOff>104775</xdr:rowOff>
    </xdr:to>
    <xdr:sp macro="" textlink="">
      <xdr:nvSpPr>
        <xdr:cNvPr id="31" name="21 Rectángulo redondeado">
          <a:extLst>
            <a:ext uri="{FF2B5EF4-FFF2-40B4-BE49-F238E27FC236}">
              <a16:creationId xmlns:a16="http://schemas.microsoft.com/office/drawing/2014/main" id="{852BB76A-CB87-47EB-8F38-EE28A42BD747}"/>
            </a:ext>
          </a:extLst>
        </xdr:cNvPr>
        <xdr:cNvSpPr/>
      </xdr:nvSpPr>
      <xdr:spPr>
        <a:xfrm>
          <a:off x="9486900" y="209550"/>
          <a:ext cx="733425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377</xdr:row>
      <xdr:rowOff>19050</xdr:rowOff>
    </xdr:from>
    <xdr:to>
      <xdr:col>2</xdr:col>
      <xdr:colOff>923925</xdr:colOff>
      <xdr:row>379</xdr:row>
      <xdr:rowOff>142875</xdr:rowOff>
    </xdr:to>
    <xdr:pic>
      <xdr:nvPicPr>
        <xdr:cNvPr id="113056" name="Picture 2">
          <a:extLst>
            <a:ext uri="{FF2B5EF4-FFF2-40B4-BE49-F238E27FC236}">
              <a16:creationId xmlns:a16="http://schemas.microsoft.com/office/drawing/2014/main" id="{E07584F5-956C-442B-AF7D-DCBE931E5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00"/>
          <a:ext cx="3105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3:L409"/>
  <sheetViews>
    <sheetView tabSelected="1" zoomScale="70" zoomScaleNormal="70" workbookViewId="0">
      <selection activeCell="A334" sqref="A334:C334"/>
    </sheetView>
  </sheetViews>
  <sheetFormatPr baseColWidth="10" defaultRowHeight="15"/>
  <cols>
    <col min="1" max="1" width="15.7109375" customWidth="1"/>
    <col min="2" max="2" width="17.140625" customWidth="1"/>
    <col min="3" max="3" width="13.7109375" customWidth="1"/>
    <col min="7" max="7" width="3.7109375" customWidth="1"/>
    <col min="8" max="8" width="13.28515625" customWidth="1"/>
    <col min="10" max="10" width="15.28515625" customWidth="1"/>
    <col min="11" max="11" width="8.42578125" customWidth="1"/>
    <col min="12" max="12" width="9.5703125" customWidth="1"/>
  </cols>
  <sheetData>
    <row r="3" spans="1:12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>
      <c r="A4" s="128" t="s">
        <v>21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5.75">
      <c r="A5" s="126" t="s">
        <v>0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6.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6.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6.5">
      <c r="A8" s="3" t="s">
        <v>1</v>
      </c>
      <c r="B8" s="169" t="s">
        <v>48</v>
      </c>
      <c r="C8" s="170"/>
      <c r="D8" s="170"/>
      <c r="E8" s="170"/>
      <c r="F8" s="170"/>
      <c r="G8" s="171"/>
      <c r="H8" s="4" t="s">
        <v>2</v>
      </c>
      <c r="I8" s="5"/>
      <c r="J8" s="46" t="s">
        <v>49</v>
      </c>
      <c r="K8" s="5"/>
      <c r="L8" s="6"/>
    </row>
    <row r="9" spans="1:12" ht="16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6.5">
      <c r="A10" s="7" t="s">
        <v>3</v>
      </c>
      <c r="B10" s="169" t="s">
        <v>37</v>
      </c>
      <c r="C10" s="170"/>
      <c r="D10" s="170"/>
      <c r="E10" s="171"/>
      <c r="F10" s="8" t="s">
        <v>4</v>
      </c>
      <c r="G10" s="169">
        <v>2019</v>
      </c>
      <c r="H10" s="171"/>
      <c r="I10" s="7" t="s">
        <v>5</v>
      </c>
      <c r="J10" s="172" t="s">
        <v>50</v>
      </c>
      <c r="K10" s="170"/>
      <c r="L10" s="171"/>
    </row>
    <row r="11" spans="1:12" ht="16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16.5">
      <c r="A12" s="173" t="s">
        <v>6</v>
      </c>
      <c r="B12" s="174"/>
      <c r="C12" s="169" t="s">
        <v>22</v>
      </c>
      <c r="D12" s="170"/>
      <c r="E12" s="170"/>
      <c r="F12" s="170"/>
      <c r="G12" s="170"/>
      <c r="H12" s="170"/>
      <c r="I12" s="170"/>
      <c r="J12" s="170"/>
      <c r="K12" s="170"/>
      <c r="L12" s="171"/>
    </row>
    <row r="13" spans="1:12" ht="16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16.5">
      <c r="A14" s="173" t="s">
        <v>7</v>
      </c>
      <c r="B14" s="174"/>
      <c r="C14" s="169" t="s">
        <v>64</v>
      </c>
      <c r="D14" s="170"/>
      <c r="E14" s="170"/>
      <c r="F14" s="170"/>
      <c r="G14" s="170"/>
      <c r="H14" s="170"/>
      <c r="I14" s="170"/>
      <c r="J14" s="170"/>
      <c r="K14" s="170"/>
      <c r="L14" s="171"/>
    </row>
    <row r="15" spans="1:12" ht="17.25" thickBo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7.25" thickBot="1">
      <c r="A16" s="300" t="s">
        <v>8</v>
      </c>
      <c r="B16" s="302" t="s">
        <v>9</v>
      </c>
      <c r="C16" s="304" t="s">
        <v>10</v>
      </c>
      <c r="D16" s="306" t="s">
        <v>11</v>
      </c>
      <c r="E16" s="307"/>
      <c r="F16" s="307"/>
      <c r="G16" s="307"/>
      <c r="H16" s="307"/>
      <c r="I16" s="307"/>
      <c r="J16" s="308"/>
      <c r="K16" s="309" t="s">
        <v>12</v>
      </c>
      <c r="L16" s="310"/>
    </row>
    <row r="17" spans="1:12" ht="17.25" thickBot="1">
      <c r="A17" s="301"/>
      <c r="B17" s="303"/>
      <c r="C17" s="305"/>
      <c r="D17" s="313" t="s">
        <v>13</v>
      </c>
      <c r="E17" s="314"/>
      <c r="F17" s="314"/>
      <c r="G17" s="315"/>
      <c r="H17" s="9" t="s">
        <v>14</v>
      </c>
      <c r="I17" s="9" t="s">
        <v>15</v>
      </c>
      <c r="J17" s="10" t="s">
        <v>16</v>
      </c>
      <c r="K17" s="311"/>
      <c r="L17" s="312"/>
    </row>
    <row r="18" spans="1:12" ht="16.5">
      <c r="A18" s="35">
        <v>45743</v>
      </c>
      <c r="B18" s="12" t="s">
        <v>129</v>
      </c>
      <c r="C18" s="11"/>
      <c r="D18" s="293" t="s">
        <v>118</v>
      </c>
      <c r="E18" s="294"/>
      <c r="F18" s="294"/>
      <c r="G18" s="295"/>
      <c r="H18" s="12">
        <v>1</v>
      </c>
      <c r="I18" s="36">
        <v>85</v>
      </c>
      <c r="J18" s="40">
        <f t="shared" ref="J18:J23" si="0">(H18*I18)*1.16</f>
        <v>98.6</v>
      </c>
      <c r="K18" s="145"/>
      <c r="L18" s="146"/>
    </row>
    <row r="19" spans="1:12" ht="16.5">
      <c r="A19" s="13"/>
      <c r="B19" s="14"/>
      <c r="C19" s="15"/>
      <c r="D19" s="296" t="s">
        <v>122</v>
      </c>
      <c r="E19" s="234"/>
      <c r="F19" s="234"/>
      <c r="G19" s="235"/>
      <c r="H19" s="16">
        <v>4</v>
      </c>
      <c r="I19" s="37">
        <v>150</v>
      </c>
      <c r="J19" s="40">
        <f t="shared" si="0"/>
        <v>696</v>
      </c>
      <c r="K19" s="17"/>
      <c r="L19" s="18"/>
    </row>
    <row r="20" spans="1:12" ht="16.5">
      <c r="A20" s="13"/>
      <c r="B20" s="14"/>
      <c r="C20" s="15"/>
      <c r="D20" s="296" t="s">
        <v>102</v>
      </c>
      <c r="E20" s="234"/>
      <c r="F20" s="234"/>
      <c r="G20" s="235"/>
      <c r="H20" s="16">
        <v>1</v>
      </c>
      <c r="I20" s="37">
        <v>85</v>
      </c>
      <c r="J20" s="40">
        <f t="shared" si="0"/>
        <v>98.6</v>
      </c>
      <c r="K20" s="17"/>
      <c r="L20" s="18"/>
    </row>
    <row r="21" spans="1:12" ht="16.5">
      <c r="A21" s="13"/>
      <c r="B21" s="14"/>
      <c r="C21" s="15"/>
      <c r="D21" s="296" t="s">
        <v>119</v>
      </c>
      <c r="E21" s="234"/>
      <c r="F21" s="234"/>
      <c r="G21" s="235"/>
      <c r="H21" s="16">
        <v>4</v>
      </c>
      <c r="I21" s="37">
        <v>168</v>
      </c>
      <c r="J21" s="40">
        <f t="shared" si="0"/>
        <v>779.52</v>
      </c>
      <c r="K21" s="17"/>
      <c r="L21" s="18"/>
    </row>
    <row r="22" spans="1:12" ht="16.5">
      <c r="A22" s="13"/>
      <c r="B22" s="14"/>
      <c r="C22" s="15"/>
      <c r="D22" s="296" t="s">
        <v>120</v>
      </c>
      <c r="E22" s="234"/>
      <c r="F22" s="234"/>
      <c r="G22" s="235"/>
      <c r="H22" s="16">
        <v>1</v>
      </c>
      <c r="I22" s="37">
        <v>125</v>
      </c>
      <c r="J22" s="40">
        <f t="shared" si="0"/>
        <v>145</v>
      </c>
      <c r="K22" s="17"/>
      <c r="L22" s="18"/>
    </row>
    <row r="23" spans="1:12" ht="17.25" thickBot="1">
      <c r="A23" s="13"/>
      <c r="B23" s="14"/>
      <c r="C23" s="15"/>
      <c r="D23" s="337" t="s">
        <v>121</v>
      </c>
      <c r="E23" s="338"/>
      <c r="F23" s="338"/>
      <c r="G23" s="339"/>
      <c r="H23" s="16">
        <v>1</v>
      </c>
      <c r="I23" s="37">
        <v>100</v>
      </c>
      <c r="J23" s="40">
        <f t="shared" si="0"/>
        <v>115.99999999999999</v>
      </c>
      <c r="K23" s="17"/>
      <c r="L23" s="18"/>
    </row>
    <row r="24" spans="1:12" ht="17.25" thickBot="1">
      <c r="A24" s="13"/>
      <c r="B24" s="14"/>
      <c r="C24" s="15"/>
      <c r="D24" s="150" t="s">
        <v>17</v>
      </c>
      <c r="E24" s="151"/>
      <c r="F24" s="151"/>
      <c r="G24" s="152"/>
      <c r="H24" s="20"/>
      <c r="I24" s="39"/>
      <c r="J24" s="42"/>
      <c r="K24" s="44"/>
      <c r="L24" s="45"/>
    </row>
    <row r="25" spans="1:12" ht="16.5" customHeight="1">
      <c r="A25" s="330"/>
      <c r="B25" s="326"/>
      <c r="C25" s="328"/>
      <c r="D25" s="225" t="s">
        <v>130</v>
      </c>
      <c r="E25" s="226"/>
      <c r="F25" s="226"/>
      <c r="G25" s="227"/>
      <c r="H25" s="332">
        <v>1</v>
      </c>
      <c r="I25" s="333">
        <v>600</v>
      </c>
      <c r="J25" s="335">
        <f>(H25*I25)*1.16</f>
        <v>696</v>
      </c>
      <c r="K25" s="200"/>
      <c r="L25" s="201"/>
    </row>
    <row r="26" spans="1:12" ht="17.25" customHeight="1" thickBot="1">
      <c r="A26" s="331"/>
      <c r="B26" s="327"/>
      <c r="C26" s="329"/>
      <c r="D26" s="228"/>
      <c r="E26" s="229"/>
      <c r="F26" s="229"/>
      <c r="G26" s="230"/>
      <c r="H26" s="327"/>
      <c r="I26" s="334"/>
      <c r="J26" s="336"/>
      <c r="K26" s="204"/>
      <c r="L26" s="205"/>
    </row>
    <row r="27" spans="1:12" ht="17.25" thickBot="1">
      <c r="A27" s="26" t="s">
        <v>18</v>
      </c>
      <c r="B27" s="27"/>
      <c r="C27" s="28"/>
      <c r="D27" s="129"/>
      <c r="E27" s="130"/>
      <c r="F27" s="130"/>
      <c r="G27" s="131"/>
      <c r="H27" s="29"/>
      <c r="I27" s="29"/>
      <c r="J27" s="43">
        <f>SUM(J18:J25)</f>
        <v>2629.7200000000003</v>
      </c>
      <c r="K27" s="30"/>
      <c r="L27" s="31"/>
    </row>
    <row r="28" spans="1:12" ht="16.5">
      <c r="A28" s="1"/>
      <c r="B28" s="132"/>
      <c r="C28" s="132"/>
      <c r="D28" s="32"/>
      <c r="E28" s="33"/>
      <c r="F28" s="33"/>
      <c r="G28" s="1"/>
      <c r="H28" s="34"/>
      <c r="I28" s="34"/>
      <c r="J28" s="34"/>
      <c r="K28" s="34"/>
      <c r="L28" s="1"/>
    </row>
    <row r="29" spans="1:12" ht="16.5">
      <c r="A29" s="126" t="s">
        <v>20</v>
      </c>
      <c r="B29" s="126"/>
      <c r="C29" s="126"/>
      <c r="D29" s="126" t="s">
        <v>26</v>
      </c>
      <c r="E29" s="126"/>
      <c r="F29" s="126"/>
      <c r="G29" s="126"/>
      <c r="I29" s="126" t="s">
        <v>19</v>
      </c>
      <c r="J29" s="126"/>
      <c r="K29" s="126"/>
      <c r="L29" s="33"/>
    </row>
    <row r="30" spans="1:12" ht="16.5">
      <c r="A30" s="127" t="s">
        <v>47</v>
      </c>
      <c r="B30" s="127"/>
      <c r="C30" s="127"/>
      <c r="D30" s="127" t="s">
        <v>67</v>
      </c>
      <c r="E30" s="127"/>
      <c r="F30" s="127"/>
      <c r="G30" s="127"/>
      <c r="I30" s="127" t="s">
        <v>45</v>
      </c>
      <c r="J30" s="127"/>
      <c r="K30" s="127"/>
      <c r="L30" s="33"/>
    </row>
    <row r="31" spans="1:12" ht="16.5">
      <c r="A31" s="219" t="s">
        <v>41</v>
      </c>
      <c r="B31" s="219"/>
      <c r="C31" s="219"/>
      <c r="D31" s="219" t="s">
        <v>63</v>
      </c>
      <c r="E31" s="219"/>
      <c r="F31" s="219"/>
      <c r="G31" s="219"/>
      <c r="H31" s="68"/>
      <c r="I31" s="220" t="s">
        <v>27</v>
      </c>
      <c r="J31" s="220"/>
      <c r="K31" s="220"/>
      <c r="L31" s="33"/>
    </row>
    <row r="32" spans="1:12">
      <c r="A32" s="219"/>
      <c r="B32" s="219"/>
      <c r="C32" s="219"/>
      <c r="D32" s="219"/>
      <c r="E32" s="219"/>
      <c r="F32" s="219"/>
      <c r="G32" s="219"/>
      <c r="I32" s="220"/>
      <c r="J32" s="220"/>
      <c r="K32" s="220"/>
    </row>
    <row r="37" spans="1:12" ht="16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5.75">
      <c r="A38" s="128" t="s">
        <v>21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</row>
    <row r="39" spans="1:12" ht="15.75">
      <c r="A39" s="126" t="s">
        <v>0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</row>
    <row r="40" spans="1:12" ht="16.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16.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16.5">
      <c r="A42" s="3" t="s">
        <v>1</v>
      </c>
      <c r="B42" s="169" t="s">
        <v>51</v>
      </c>
      <c r="C42" s="170"/>
      <c r="D42" s="170"/>
      <c r="E42" s="170"/>
      <c r="F42" s="170"/>
      <c r="G42" s="171"/>
      <c r="H42" s="4" t="s">
        <v>2</v>
      </c>
      <c r="I42" s="5"/>
      <c r="J42" s="46" t="s">
        <v>52</v>
      </c>
      <c r="K42" s="5"/>
      <c r="L42" s="6"/>
    </row>
    <row r="43" spans="1:12" ht="16.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ht="16.5">
      <c r="A44" s="7" t="s">
        <v>3</v>
      </c>
      <c r="B44" s="169" t="s">
        <v>37</v>
      </c>
      <c r="C44" s="170"/>
      <c r="D44" s="170"/>
      <c r="E44" s="171"/>
      <c r="F44" s="8" t="s">
        <v>4</v>
      </c>
      <c r="G44" s="169">
        <v>2019</v>
      </c>
      <c r="H44" s="171"/>
      <c r="I44" s="7" t="s">
        <v>5</v>
      </c>
      <c r="J44" s="172" t="s">
        <v>53</v>
      </c>
      <c r="K44" s="170"/>
      <c r="L44" s="171"/>
    </row>
    <row r="45" spans="1:12" ht="16.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16.5">
      <c r="A46" s="173" t="s">
        <v>6</v>
      </c>
      <c r="B46" s="174"/>
      <c r="C46" s="169" t="s">
        <v>22</v>
      </c>
      <c r="D46" s="170"/>
      <c r="E46" s="170"/>
      <c r="F46" s="170"/>
      <c r="G46" s="170"/>
      <c r="H46" s="170"/>
      <c r="I46" s="170"/>
      <c r="J46" s="170"/>
      <c r="K46" s="170"/>
      <c r="L46" s="171"/>
    </row>
    <row r="47" spans="1:12" ht="16.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16.5">
      <c r="A48" s="173" t="s">
        <v>7</v>
      </c>
      <c r="B48" s="174"/>
      <c r="C48" s="169" t="s">
        <v>47</v>
      </c>
      <c r="D48" s="170"/>
      <c r="E48" s="170"/>
      <c r="F48" s="170"/>
      <c r="G48" s="170"/>
      <c r="H48" s="170"/>
      <c r="I48" s="170"/>
      <c r="J48" s="170"/>
      <c r="K48" s="170"/>
      <c r="L48" s="171"/>
    </row>
    <row r="49" spans="1:12" ht="17.25" thickBo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7.25" thickBot="1">
      <c r="A50" s="300" t="s">
        <v>8</v>
      </c>
      <c r="B50" s="302" t="s">
        <v>9</v>
      </c>
      <c r="C50" s="304" t="s">
        <v>10</v>
      </c>
      <c r="D50" s="306" t="s">
        <v>11</v>
      </c>
      <c r="E50" s="307"/>
      <c r="F50" s="307"/>
      <c r="G50" s="307"/>
      <c r="H50" s="307"/>
      <c r="I50" s="307"/>
      <c r="J50" s="308"/>
      <c r="K50" s="309" t="s">
        <v>12</v>
      </c>
      <c r="L50" s="310"/>
    </row>
    <row r="51" spans="1:12" ht="17.25" thickBot="1">
      <c r="A51" s="301"/>
      <c r="B51" s="303"/>
      <c r="C51" s="305"/>
      <c r="D51" s="313" t="s">
        <v>13</v>
      </c>
      <c r="E51" s="314"/>
      <c r="F51" s="314"/>
      <c r="G51" s="315"/>
      <c r="H51" s="9" t="s">
        <v>14</v>
      </c>
      <c r="I51" s="9" t="s">
        <v>15</v>
      </c>
      <c r="J51" s="10" t="s">
        <v>16</v>
      </c>
      <c r="K51" s="311"/>
      <c r="L51" s="312"/>
    </row>
    <row r="52" spans="1:12" ht="16.5">
      <c r="A52" s="35">
        <v>45689</v>
      </c>
      <c r="B52" s="12" t="s">
        <v>113</v>
      </c>
      <c r="C52" s="11"/>
      <c r="D52" s="320" t="s">
        <v>106</v>
      </c>
      <c r="E52" s="321"/>
      <c r="F52" s="321"/>
      <c r="G52" s="322"/>
      <c r="H52" s="12">
        <v>1</v>
      </c>
      <c r="I52" s="36">
        <v>560.34500000000003</v>
      </c>
      <c r="J52" s="40">
        <f>(H52*I52)*1.16</f>
        <v>650.00019999999995</v>
      </c>
      <c r="K52" s="145"/>
      <c r="L52" s="146"/>
    </row>
    <row r="53" spans="1:12" ht="16.5">
      <c r="A53" s="35"/>
      <c r="B53" s="12"/>
      <c r="C53" s="11"/>
      <c r="D53" s="323" t="s">
        <v>107</v>
      </c>
      <c r="E53" s="324"/>
      <c r="F53" s="324"/>
      <c r="G53" s="325"/>
      <c r="H53" s="12">
        <v>1</v>
      </c>
      <c r="I53" s="36">
        <v>86.206896999999998</v>
      </c>
      <c r="J53" s="40">
        <f>(H53*I53)*1.16</f>
        <v>100.00000051999999</v>
      </c>
      <c r="K53" s="110"/>
      <c r="L53" s="111"/>
    </row>
    <row r="54" spans="1:12" ht="17.25" thickBot="1">
      <c r="A54" s="35"/>
      <c r="B54" s="12"/>
      <c r="C54" s="11"/>
      <c r="D54" s="296"/>
      <c r="E54" s="234"/>
      <c r="F54" s="234"/>
      <c r="G54" s="235"/>
      <c r="H54" s="12"/>
      <c r="I54" s="36"/>
      <c r="J54" s="40">
        <f>(H54*I54)*1.16</f>
        <v>0</v>
      </c>
      <c r="K54" s="17"/>
      <c r="L54" s="18"/>
    </row>
    <row r="55" spans="1:12" ht="17.25" thickBot="1">
      <c r="A55" s="13"/>
      <c r="B55" s="14"/>
      <c r="C55" s="15"/>
      <c r="D55" s="150" t="s">
        <v>17</v>
      </c>
      <c r="E55" s="151"/>
      <c r="F55" s="151"/>
      <c r="G55" s="152"/>
      <c r="H55" s="20"/>
      <c r="I55" s="39"/>
      <c r="J55" s="42"/>
      <c r="K55" s="44"/>
      <c r="L55" s="45"/>
    </row>
    <row r="56" spans="1:12" ht="16.5">
      <c r="A56" s="13"/>
      <c r="B56" s="14"/>
      <c r="C56" s="15"/>
      <c r="D56" s="316" t="s">
        <v>108</v>
      </c>
      <c r="E56" s="246"/>
      <c r="F56" s="246"/>
      <c r="G56" s="247"/>
      <c r="H56" s="12">
        <v>1</v>
      </c>
      <c r="I56" s="36">
        <v>431.03448300000002</v>
      </c>
      <c r="J56" s="40">
        <f>(H56*I56)*1.16</f>
        <v>500.00000027999999</v>
      </c>
      <c r="K56" s="145"/>
      <c r="L56" s="146"/>
    </row>
    <row r="57" spans="1:12" ht="17.25" thickBot="1">
      <c r="A57" s="13"/>
      <c r="B57" s="14"/>
      <c r="C57" s="15"/>
      <c r="D57" s="317"/>
      <c r="E57" s="318"/>
      <c r="F57" s="318"/>
      <c r="G57" s="319"/>
      <c r="H57" s="19"/>
      <c r="I57" s="38"/>
      <c r="J57" s="41"/>
      <c r="K57" s="291"/>
      <c r="L57" s="292"/>
    </row>
    <row r="58" spans="1:12" ht="17.25" thickBot="1">
      <c r="A58" s="26" t="s">
        <v>18</v>
      </c>
      <c r="B58" s="27"/>
      <c r="C58" s="28"/>
      <c r="D58" s="129"/>
      <c r="E58" s="130"/>
      <c r="F58" s="130"/>
      <c r="G58" s="131"/>
      <c r="H58" s="29"/>
      <c r="I58" s="29"/>
      <c r="J58" s="43">
        <f>SUM(J52:J57)</f>
        <v>1250.0002007999999</v>
      </c>
      <c r="K58" s="30"/>
      <c r="L58" s="31"/>
    </row>
    <row r="59" spans="1:12" ht="16.5">
      <c r="A59" s="1"/>
      <c r="B59" s="132"/>
      <c r="C59" s="132"/>
      <c r="D59" s="32"/>
      <c r="E59" s="33"/>
      <c r="F59" s="33"/>
      <c r="G59" s="1"/>
      <c r="H59" s="34"/>
      <c r="I59" s="34"/>
      <c r="J59" s="34"/>
      <c r="K59" s="34"/>
      <c r="L59" s="1"/>
    </row>
    <row r="60" spans="1:12" ht="16.5">
      <c r="A60" s="126" t="s">
        <v>20</v>
      </c>
      <c r="B60" s="126"/>
      <c r="C60" s="126"/>
      <c r="D60" s="126" t="s">
        <v>26</v>
      </c>
      <c r="E60" s="126"/>
      <c r="F60" s="126"/>
      <c r="G60" s="126"/>
      <c r="I60" s="126" t="s">
        <v>19</v>
      </c>
      <c r="J60" s="126"/>
      <c r="K60" s="126"/>
      <c r="L60" s="33"/>
    </row>
    <row r="61" spans="1:12" ht="16.5">
      <c r="A61" s="127" t="s">
        <v>47</v>
      </c>
      <c r="B61" s="127"/>
      <c r="C61" s="127"/>
      <c r="D61" s="127" t="s">
        <v>67</v>
      </c>
      <c r="E61" s="127"/>
      <c r="F61" s="127"/>
      <c r="G61" s="127"/>
      <c r="I61" s="127" t="s">
        <v>45</v>
      </c>
      <c r="J61" s="127"/>
      <c r="K61" s="127"/>
      <c r="L61" s="33"/>
    </row>
    <row r="62" spans="1:12" ht="16.5">
      <c r="A62" s="179" t="s">
        <v>41</v>
      </c>
      <c r="B62" s="179"/>
      <c r="C62" s="179"/>
      <c r="D62" s="179" t="s">
        <v>63</v>
      </c>
      <c r="E62" s="179"/>
      <c r="F62" s="179"/>
      <c r="G62" s="179"/>
      <c r="H62" s="68"/>
      <c r="I62" s="179" t="s">
        <v>27</v>
      </c>
      <c r="J62" s="179"/>
      <c r="K62" s="179"/>
      <c r="L62" s="33"/>
    </row>
    <row r="67" spans="1:12" ht="16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5.75">
      <c r="A68" s="128" t="s">
        <v>21</v>
      </c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</row>
    <row r="69" spans="1:12" ht="15.75">
      <c r="A69" s="126" t="s">
        <v>0</v>
      </c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</row>
    <row r="70" spans="1:12" ht="16.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ht="16.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6.5">
      <c r="A72" s="3" t="s">
        <v>1</v>
      </c>
      <c r="B72" s="169" t="s">
        <v>51</v>
      </c>
      <c r="C72" s="170"/>
      <c r="D72" s="170"/>
      <c r="E72" s="170"/>
      <c r="F72" s="170"/>
      <c r="G72" s="171"/>
      <c r="H72" s="4" t="s">
        <v>2</v>
      </c>
      <c r="I72" s="5"/>
      <c r="J72" s="46" t="s">
        <v>52</v>
      </c>
      <c r="K72" s="5"/>
      <c r="L72" s="6"/>
    </row>
    <row r="73" spans="1:12" ht="16.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16.5">
      <c r="A74" s="7" t="s">
        <v>3</v>
      </c>
      <c r="B74" s="169" t="s">
        <v>37</v>
      </c>
      <c r="C74" s="170"/>
      <c r="D74" s="170"/>
      <c r="E74" s="171"/>
      <c r="F74" s="8" t="s">
        <v>4</v>
      </c>
      <c r="G74" s="169">
        <v>2019</v>
      </c>
      <c r="H74" s="171"/>
      <c r="I74" s="7" t="s">
        <v>5</v>
      </c>
      <c r="J74" s="172" t="s">
        <v>53</v>
      </c>
      <c r="K74" s="170"/>
      <c r="L74" s="171"/>
    </row>
    <row r="75" spans="1:12" ht="16.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16.5">
      <c r="A76" s="173" t="s">
        <v>6</v>
      </c>
      <c r="B76" s="174"/>
      <c r="C76" s="169" t="s">
        <v>22</v>
      </c>
      <c r="D76" s="170"/>
      <c r="E76" s="170"/>
      <c r="F76" s="170"/>
      <c r="G76" s="170"/>
      <c r="H76" s="170"/>
      <c r="I76" s="170"/>
      <c r="J76" s="170"/>
      <c r="K76" s="170"/>
      <c r="L76" s="171"/>
    </row>
    <row r="77" spans="1:12" ht="16.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ht="16.5">
      <c r="A78" s="173" t="s">
        <v>7</v>
      </c>
      <c r="B78" s="174"/>
      <c r="C78" s="169" t="s">
        <v>47</v>
      </c>
      <c r="D78" s="170"/>
      <c r="E78" s="170"/>
      <c r="F78" s="170"/>
      <c r="G78" s="170"/>
      <c r="H78" s="170"/>
      <c r="I78" s="170"/>
      <c r="J78" s="170"/>
      <c r="K78" s="170"/>
      <c r="L78" s="171"/>
    </row>
    <row r="79" spans="1:12" ht="17.25" thickBo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7.25" thickBot="1">
      <c r="A80" s="300" t="s">
        <v>8</v>
      </c>
      <c r="B80" s="302" t="s">
        <v>9</v>
      </c>
      <c r="C80" s="304" t="s">
        <v>10</v>
      </c>
      <c r="D80" s="306" t="s">
        <v>11</v>
      </c>
      <c r="E80" s="307"/>
      <c r="F80" s="307"/>
      <c r="G80" s="307"/>
      <c r="H80" s="307"/>
      <c r="I80" s="307"/>
      <c r="J80" s="308"/>
      <c r="K80" s="309" t="s">
        <v>12</v>
      </c>
      <c r="L80" s="310"/>
    </row>
    <row r="81" spans="1:12" ht="17.25" thickBot="1">
      <c r="A81" s="301"/>
      <c r="B81" s="303"/>
      <c r="C81" s="305"/>
      <c r="D81" s="313" t="s">
        <v>13</v>
      </c>
      <c r="E81" s="314"/>
      <c r="F81" s="314"/>
      <c r="G81" s="315"/>
      <c r="H81" s="9" t="s">
        <v>14</v>
      </c>
      <c r="I81" s="9" t="s">
        <v>15</v>
      </c>
      <c r="J81" s="10" t="s">
        <v>16</v>
      </c>
      <c r="K81" s="311"/>
      <c r="L81" s="312"/>
    </row>
    <row r="82" spans="1:12" ht="16.5">
      <c r="A82" s="35">
        <v>45736</v>
      </c>
      <c r="B82" s="12" t="s">
        <v>105</v>
      </c>
      <c r="C82" s="11"/>
      <c r="D82" s="320" t="s">
        <v>102</v>
      </c>
      <c r="E82" s="321"/>
      <c r="F82" s="321"/>
      <c r="G82" s="322"/>
      <c r="H82" s="12">
        <v>1</v>
      </c>
      <c r="I82" s="36">
        <v>180.2</v>
      </c>
      <c r="J82" s="40">
        <f>(H82*I82)*1.16</f>
        <v>209.03199999999998</v>
      </c>
      <c r="K82" s="145"/>
      <c r="L82" s="146"/>
    </row>
    <row r="83" spans="1:12" ht="16.5">
      <c r="A83" s="35"/>
      <c r="B83" s="12"/>
      <c r="C83" s="11"/>
      <c r="D83" s="323" t="s">
        <v>103</v>
      </c>
      <c r="E83" s="324"/>
      <c r="F83" s="324"/>
      <c r="G83" s="325"/>
      <c r="H83" s="12">
        <v>1</v>
      </c>
      <c r="I83" s="36">
        <v>80.02</v>
      </c>
      <c r="J83" s="40">
        <f>(H83*I83)*1.16</f>
        <v>92.823199999999986</v>
      </c>
      <c r="K83" s="110"/>
      <c r="L83" s="111"/>
    </row>
    <row r="84" spans="1:12" ht="17.25" thickBot="1">
      <c r="A84" s="35"/>
      <c r="B84" s="12"/>
      <c r="C84" s="11"/>
      <c r="D84" s="296" t="s">
        <v>101</v>
      </c>
      <c r="E84" s="234"/>
      <c r="F84" s="234"/>
      <c r="G84" s="235"/>
      <c r="H84" s="12">
        <v>5</v>
      </c>
      <c r="I84" s="36">
        <v>126.88</v>
      </c>
      <c r="J84" s="40">
        <f>(H84*I84)*1.16</f>
        <v>735.90399999999988</v>
      </c>
      <c r="K84" s="17"/>
      <c r="L84" s="18"/>
    </row>
    <row r="85" spans="1:12" ht="17.25" thickBot="1">
      <c r="A85" s="13"/>
      <c r="B85" s="14"/>
      <c r="C85" s="15"/>
      <c r="D85" s="150" t="s">
        <v>17</v>
      </c>
      <c r="E85" s="151"/>
      <c r="F85" s="151"/>
      <c r="G85" s="152"/>
      <c r="H85" s="20"/>
      <c r="I85" s="39"/>
      <c r="J85" s="42"/>
      <c r="K85" s="44"/>
      <c r="L85" s="45"/>
    </row>
    <row r="86" spans="1:12" ht="16.5">
      <c r="A86" s="13"/>
      <c r="B86" s="14"/>
      <c r="C86" s="15"/>
      <c r="D86" s="316" t="s">
        <v>104</v>
      </c>
      <c r="E86" s="246"/>
      <c r="F86" s="246"/>
      <c r="G86" s="247"/>
      <c r="H86" s="12">
        <v>1</v>
      </c>
      <c r="I86" s="36">
        <v>880.62</v>
      </c>
      <c r="J86" s="40">
        <f>(H86*I86)*1.16</f>
        <v>1021.5192</v>
      </c>
      <c r="K86" s="145"/>
      <c r="L86" s="146"/>
    </row>
    <row r="87" spans="1:12" ht="17.25" thickBot="1">
      <c r="A87" s="13"/>
      <c r="B87" s="14"/>
      <c r="C87" s="15"/>
      <c r="D87" s="317"/>
      <c r="E87" s="318"/>
      <c r="F87" s="318"/>
      <c r="G87" s="319"/>
      <c r="H87" s="19"/>
      <c r="I87" s="38"/>
      <c r="J87" s="41"/>
      <c r="K87" s="291"/>
      <c r="L87" s="292"/>
    </row>
    <row r="88" spans="1:12" ht="17.25" thickBot="1">
      <c r="A88" s="26" t="s">
        <v>18</v>
      </c>
      <c r="B88" s="27"/>
      <c r="C88" s="28"/>
      <c r="D88" s="129"/>
      <c r="E88" s="130"/>
      <c r="F88" s="130"/>
      <c r="G88" s="131"/>
      <c r="H88" s="29"/>
      <c r="I88" s="29"/>
      <c r="J88" s="43">
        <f>SUM(J82:J87)</f>
        <v>2059.2784000000001</v>
      </c>
      <c r="K88" s="30"/>
      <c r="L88" s="31"/>
    </row>
    <row r="89" spans="1:12" ht="16.5">
      <c r="A89" s="1"/>
      <c r="B89" s="132"/>
      <c r="C89" s="132"/>
      <c r="D89" s="32"/>
      <c r="E89" s="33"/>
      <c r="F89" s="33"/>
      <c r="G89" s="1"/>
      <c r="H89" s="34"/>
      <c r="I89" s="34"/>
      <c r="J89" s="34"/>
      <c r="K89" s="34"/>
      <c r="L89" s="1"/>
    </row>
    <row r="90" spans="1:12" ht="16.5">
      <c r="A90" s="126" t="s">
        <v>20</v>
      </c>
      <c r="B90" s="126"/>
      <c r="C90" s="126"/>
      <c r="D90" s="126" t="s">
        <v>26</v>
      </c>
      <c r="E90" s="126"/>
      <c r="F90" s="126"/>
      <c r="G90" s="126"/>
      <c r="I90" s="126" t="s">
        <v>19</v>
      </c>
      <c r="J90" s="126"/>
      <c r="K90" s="126"/>
      <c r="L90" s="33"/>
    </row>
    <row r="91" spans="1:12" ht="16.5">
      <c r="A91" s="127" t="s">
        <v>47</v>
      </c>
      <c r="B91" s="127"/>
      <c r="C91" s="127"/>
      <c r="D91" s="127" t="s">
        <v>67</v>
      </c>
      <c r="E91" s="127"/>
      <c r="F91" s="127"/>
      <c r="G91" s="127"/>
      <c r="I91" s="127" t="s">
        <v>45</v>
      </c>
      <c r="J91" s="127"/>
      <c r="K91" s="127"/>
      <c r="L91" s="33"/>
    </row>
    <row r="92" spans="1:12" ht="16.5">
      <c r="A92" s="179" t="s">
        <v>41</v>
      </c>
      <c r="B92" s="179"/>
      <c r="C92" s="179"/>
      <c r="D92" s="179" t="s">
        <v>63</v>
      </c>
      <c r="E92" s="179"/>
      <c r="F92" s="179"/>
      <c r="G92" s="179"/>
      <c r="H92" s="68"/>
      <c r="I92" s="179" t="s">
        <v>27</v>
      </c>
      <c r="J92" s="179"/>
      <c r="K92" s="179"/>
      <c r="L92" s="33"/>
    </row>
    <row r="96" spans="1:12" ht="16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5.75">
      <c r="A97" s="128" t="s">
        <v>21</v>
      </c>
      <c r="B97" s="128"/>
      <c r="C97" s="128"/>
      <c r="D97" s="128"/>
      <c r="E97" s="128"/>
      <c r="F97" s="128"/>
      <c r="G97" s="128"/>
      <c r="H97" s="128"/>
      <c r="I97" s="128"/>
      <c r="J97" s="128"/>
      <c r="K97" s="128"/>
      <c r="L97" s="128"/>
    </row>
    <row r="98" spans="1:12" ht="15.75">
      <c r="A98" s="126" t="s">
        <v>0</v>
      </c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</row>
    <row r="99" spans="1:12" ht="16.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ht="16.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6.5">
      <c r="A101" s="3" t="s">
        <v>1</v>
      </c>
      <c r="B101" s="169" t="s">
        <v>54</v>
      </c>
      <c r="C101" s="170"/>
      <c r="D101" s="170"/>
      <c r="E101" s="170"/>
      <c r="F101" s="170"/>
      <c r="G101" s="171"/>
      <c r="H101" s="4" t="s">
        <v>2</v>
      </c>
      <c r="I101" s="5"/>
      <c r="J101" s="46" t="s">
        <v>55</v>
      </c>
      <c r="K101" s="5"/>
      <c r="L101" s="6"/>
    </row>
    <row r="102" spans="1:12" ht="16.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6.5">
      <c r="A103" s="7" t="s">
        <v>3</v>
      </c>
      <c r="B103" s="169" t="s">
        <v>37</v>
      </c>
      <c r="C103" s="170"/>
      <c r="D103" s="170"/>
      <c r="E103" s="171"/>
      <c r="F103" s="8" t="s">
        <v>4</v>
      </c>
      <c r="G103" s="169">
        <v>2019</v>
      </c>
      <c r="H103" s="171"/>
      <c r="I103" s="7" t="s">
        <v>5</v>
      </c>
      <c r="J103" s="172" t="s">
        <v>56</v>
      </c>
      <c r="K103" s="170"/>
      <c r="L103" s="171"/>
    </row>
    <row r="104" spans="1:12" ht="16.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16.5">
      <c r="A105" s="173" t="s">
        <v>6</v>
      </c>
      <c r="B105" s="174"/>
      <c r="C105" s="169" t="s">
        <v>22</v>
      </c>
      <c r="D105" s="170"/>
      <c r="E105" s="170"/>
      <c r="F105" s="170"/>
      <c r="G105" s="170"/>
      <c r="H105" s="170"/>
      <c r="I105" s="170"/>
      <c r="J105" s="170"/>
      <c r="K105" s="170"/>
      <c r="L105" s="171"/>
    </row>
    <row r="106" spans="1:12" ht="16.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16.5">
      <c r="A107" s="173" t="s">
        <v>7</v>
      </c>
      <c r="B107" s="174"/>
      <c r="C107" s="169" t="s">
        <v>65</v>
      </c>
      <c r="D107" s="170"/>
      <c r="E107" s="170"/>
      <c r="F107" s="170"/>
      <c r="G107" s="170"/>
      <c r="H107" s="170"/>
      <c r="I107" s="170"/>
      <c r="J107" s="170"/>
      <c r="K107" s="170"/>
      <c r="L107" s="171"/>
    </row>
    <row r="108" spans="1:12" ht="17.25" thickBo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7.25" thickBot="1">
      <c r="A109" s="300" t="s">
        <v>8</v>
      </c>
      <c r="B109" s="302" t="s">
        <v>9</v>
      </c>
      <c r="C109" s="304" t="s">
        <v>10</v>
      </c>
      <c r="D109" s="306" t="s">
        <v>11</v>
      </c>
      <c r="E109" s="307"/>
      <c r="F109" s="307"/>
      <c r="G109" s="307"/>
      <c r="H109" s="307"/>
      <c r="I109" s="307"/>
      <c r="J109" s="308"/>
      <c r="K109" s="309" t="s">
        <v>12</v>
      </c>
      <c r="L109" s="310"/>
    </row>
    <row r="110" spans="1:12" ht="17.25" thickBot="1">
      <c r="A110" s="301"/>
      <c r="B110" s="303"/>
      <c r="C110" s="305"/>
      <c r="D110" s="313" t="s">
        <v>13</v>
      </c>
      <c r="E110" s="314"/>
      <c r="F110" s="314"/>
      <c r="G110" s="315"/>
      <c r="H110" s="9" t="s">
        <v>14</v>
      </c>
      <c r="I110" s="9" t="s">
        <v>15</v>
      </c>
      <c r="J110" s="10" t="s">
        <v>16</v>
      </c>
      <c r="K110" s="311"/>
      <c r="L110" s="312"/>
    </row>
    <row r="111" spans="1:12" ht="16.5">
      <c r="A111" s="35">
        <v>45740</v>
      </c>
      <c r="B111" s="12" t="s">
        <v>117</v>
      </c>
      <c r="C111" s="11"/>
      <c r="D111" s="293" t="s">
        <v>102</v>
      </c>
      <c r="E111" s="294"/>
      <c r="F111" s="294"/>
      <c r="G111" s="295"/>
      <c r="H111" s="12">
        <v>1</v>
      </c>
      <c r="I111" s="36">
        <v>85</v>
      </c>
      <c r="J111" s="40">
        <f t="shared" ref="J111:J117" si="1">(H111*I111)*1.16</f>
        <v>98.6</v>
      </c>
      <c r="K111" s="145"/>
      <c r="L111" s="146"/>
    </row>
    <row r="112" spans="1:12" ht="16.5">
      <c r="A112" s="13"/>
      <c r="B112" s="14"/>
      <c r="C112" s="15"/>
      <c r="D112" s="296" t="s">
        <v>118</v>
      </c>
      <c r="E112" s="234"/>
      <c r="F112" s="234"/>
      <c r="G112" s="235"/>
      <c r="H112" s="12">
        <v>1</v>
      </c>
      <c r="I112" s="36">
        <v>85</v>
      </c>
      <c r="J112" s="40">
        <f t="shared" si="1"/>
        <v>98.6</v>
      </c>
      <c r="K112" s="17"/>
      <c r="L112" s="18"/>
    </row>
    <row r="113" spans="1:12" ht="16.5">
      <c r="A113" s="13"/>
      <c r="B113" s="14"/>
      <c r="C113" s="15"/>
      <c r="D113" s="296" t="s">
        <v>119</v>
      </c>
      <c r="E113" s="234"/>
      <c r="F113" s="234"/>
      <c r="G113" s="235"/>
      <c r="H113" s="12">
        <v>4</v>
      </c>
      <c r="I113" s="36">
        <v>168</v>
      </c>
      <c r="J113" s="40">
        <f t="shared" si="1"/>
        <v>779.52</v>
      </c>
      <c r="K113" s="17"/>
      <c r="L113" s="18"/>
    </row>
    <row r="114" spans="1:12" ht="16.5">
      <c r="A114" s="13"/>
      <c r="B114" s="14"/>
      <c r="C114" s="15"/>
      <c r="D114" s="296" t="s">
        <v>120</v>
      </c>
      <c r="E114" s="234"/>
      <c r="F114" s="234"/>
      <c r="G114" s="235"/>
      <c r="H114" s="12">
        <v>1</v>
      </c>
      <c r="I114" s="36">
        <v>125</v>
      </c>
      <c r="J114" s="40">
        <f t="shared" si="1"/>
        <v>145</v>
      </c>
      <c r="K114" s="17"/>
      <c r="L114" s="18"/>
    </row>
    <row r="115" spans="1:12" ht="16.5">
      <c r="A115" s="13"/>
      <c r="B115" s="14"/>
      <c r="C115" s="15"/>
      <c r="D115" s="296" t="s">
        <v>121</v>
      </c>
      <c r="E115" s="234"/>
      <c r="F115" s="234"/>
      <c r="G115" s="235"/>
      <c r="H115" s="12">
        <v>1</v>
      </c>
      <c r="I115" s="36">
        <v>100</v>
      </c>
      <c r="J115" s="40">
        <f t="shared" si="1"/>
        <v>115.99999999999999</v>
      </c>
      <c r="K115" s="17"/>
      <c r="L115" s="18"/>
    </row>
    <row r="116" spans="1:12" ht="16.5">
      <c r="A116" s="13"/>
      <c r="B116" s="14"/>
      <c r="C116" s="15"/>
      <c r="D116" s="296" t="s">
        <v>122</v>
      </c>
      <c r="E116" s="234"/>
      <c r="F116" s="234"/>
      <c r="G116" s="235"/>
      <c r="H116" s="12">
        <v>4</v>
      </c>
      <c r="I116" s="36">
        <v>150</v>
      </c>
      <c r="J116" s="40">
        <f t="shared" si="1"/>
        <v>696</v>
      </c>
      <c r="K116" s="17"/>
      <c r="L116" s="18"/>
    </row>
    <row r="117" spans="1:12" ht="17.25" thickBot="1">
      <c r="A117" s="13"/>
      <c r="B117" s="14"/>
      <c r="C117" s="15"/>
      <c r="D117" s="296" t="s">
        <v>123</v>
      </c>
      <c r="E117" s="234"/>
      <c r="F117" s="234"/>
      <c r="G117" s="235"/>
      <c r="H117" s="16">
        <v>1</v>
      </c>
      <c r="I117" s="37">
        <v>200</v>
      </c>
      <c r="J117" s="40">
        <f t="shared" si="1"/>
        <v>231.99999999999997</v>
      </c>
      <c r="K117" s="17"/>
      <c r="L117" s="18"/>
    </row>
    <row r="118" spans="1:12" ht="17.25" thickBot="1">
      <c r="A118" s="13"/>
      <c r="B118" s="14"/>
      <c r="C118" s="15"/>
      <c r="D118" s="150" t="s">
        <v>17</v>
      </c>
      <c r="E118" s="151"/>
      <c r="F118" s="151"/>
      <c r="G118" s="152"/>
      <c r="H118" s="20"/>
      <c r="I118" s="39"/>
      <c r="J118" s="42"/>
      <c r="K118" s="44"/>
      <c r="L118" s="45"/>
    </row>
    <row r="119" spans="1:12" ht="16.5">
      <c r="A119" s="13"/>
      <c r="B119" s="14"/>
      <c r="C119" s="15"/>
      <c r="D119" s="225" t="s">
        <v>124</v>
      </c>
      <c r="E119" s="226"/>
      <c r="F119" s="226"/>
      <c r="G119" s="227"/>
      <c r="H119" s="12">
        <v>1</v>
      </c>
      <c r="I119" s="36">
        <v>600</v>
      </c>
      <c r="J119" s="40">
        <f>(H119*I119)*1.16</f>
        <v>696</v>
      </c>
      <c r="K119" s="145"/>
      <c r="L119" s="146"/>
    </row>
    <row r="120" spans="1:12" ht="16.5">
      <c r="A120" s="13"/>
      <c r="B120" s="14"/>
      <c r="C120" s="15"/>
      <c r="D120" s="297"/>
      <c r="E120" s="298"/>
      <c r="F120" s="298"/>
      <c r="G120" s="299"/>
      <c r="H120" s="16"/>
      <c r="I120" s="37"/>
      <c r="J120" s="40"/>
      <c r="K120" s="291"/>
      <c r="L120" s="292"/>
    </row>
    <row r="121" spans="1:12" ht="17.25" thickBot="1">
      <c r="A121" s="21"/>
      <c r="B121" s="22"/>
      <c r="C121" s="23"/>
      <c r="D121" s="228"/>
      <c r="E121" s="229"/>
      <c r="F121" s="229"/>
      <c r="G121" s="230"/>
      <c r="H121" s="19"/>
      <c r="I121" s="38"/>
      <c r="J121" s="40"/>
      <c r="K121" s="24"/>
      <c r="L121" s="25"/>
    </row>
    <row r="122" spans="1:12" ht="17.25" thickBot="1">
      <c r="A122" s="26" t="s">
        <v>18</v>
      </c>
      <c r="B122" s="27"/>
      <c r="C122" s="28"/>
      <c r="D122" s="129"/>
      <c r="E122" s="130"/>
      <c r="F122" s="130"/>
      <c r="G122" s="131"/>
      <c r="H122" s="29"/>
      <c r="I122" s="29"/>
      <c r="J122" s="43">
        <f>SUM(J111:J120)</f>
        <v>2861.72</v>
      </c>
      <c r="K122" s="30"/>
      <c r="L122" s="31"/>
    </row>
    <row r="123" spans="1:12" ht="16.5">
      <c r="A123" s="1"/>
      <c r="B123" s="132"/>
      <c r="C123" s="132"/>
      <c r="D123" s="32"/>
      <c r="E123" s="33"/>
      <c r="F123" s="33"/>
      <c r="G123" s="1"/>
      <c r="H123" s="34"/>
      <c r="I123" s="34"/>
      <c r="J123" s="34"/>
      <c r="K123" s="34"/>
      <c r="L123" s="1"/>
    </row>
    <row r="124" spans="1:12" ht="16.5">
      <c r="A124" s="126" t="s">
        <v>20</v>
      </c>
      <c r="B124" s="126"/>
      <c r="C124" s="126"/>
      <c r="D124" s="126" t="s">
        <v>26</v>
      </c>
      <c r="E124" s="126"/>
      <c r="F124" s="126"/>
      <c r="G124" s="126"/>
      <c r="I124" s="126" t="s">
        <v>19</v>
      </c>
      <c r="J124" s="126"/>
      <c r="K124" s="126"/>
      <c r="L124" s="33"/>
    </row>
    <row r="125" spans="1:12" ht="16.5">
      <c r="A125" s="127" t="s">
        <v>47</v>
      </c>
      <c r="B125" s="127"/>
      <c r="C125" s="127"/>
      <c r="D125" s="127" t="s">
        <v>67</v>
      </c>
      <c r="E125" s="127"/>
      <c r="F125" s="127"/>
      <c r="G125" s="127"/>
      <c r="I125" s="127" t="s">
        <v>45</v>
      </c>
      <c r="J125" s="127"/>
      <c r="K125" s="127"/>
      <c r="L125" s="33"/>
    </row>
    <row r="126" spans="1:12" ht="16.5">
      <c r="A126" s="179" t="s">
        <v>41</v>
      </c>
      <c r="B126" s="179"/>
      <c r="C126" s="179"/>
      <c r="D126" s="179" t="s">
        <v>63</v>
      </c>
      <c r="E126" s="179"/>
      <c r="F126" s="179"/>
      <c r="G126" s="179"/>
      <c r="H126" s="68"/>
      <c r="I126" s="179" t="s">
        <v>27</v>
      </c>
      <c r="J126" s="179"/>
      <c r="K126" s="179"/>
      <c r="L126" s="33"/>
    </row>
    <row r="131" spans="1:12" ht="16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5.75">
      <c r="A132" s="128" t="s">
        <v>21</v>
      </c>
      <c r="B132" s="128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</row>
    <row r="133" spans="1:12" ht="15.75">
      <c r="A133" s="126" t="s">
        <v>0</v>
      </c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</row>
    <row r="134" spans="1:12" ht="16.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16.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16.5">
      <c r="A136" s="3" t="s">
        <v>1</v>
      </c>
      <c r="B136" s="173" t="s">
        <v>38</v>
      </c>
      <c r="C136" s="175" t="s">
        <v>38</v>
      </c>
      <c r="D136" s="175" t="s">
        <v>38</v>
      </c>
      <c r="E136" s="175" t="s">
        <v>38</v>
      </c>
      <c r="F136" s="175" t="s">
        <v>38</v>
      </c>
      <c r="G136" s="174" t="s">
        <v>38</v>
      </c>
      <c r="H136" s="4" t="s">
        <v>2</v>
      </c>
      <c r="I136" s="5"/>
      <c r="J136" s="176" t="s">
        <v>23</v>
      </c>
      <c r="K136" s="177" t="s">
        <v>23</v>
      </c>
      <c r="L136" s="178" t="s">
        <v>23</v>
      </c>
    </row>
    <row r="137" spans="1:12" ht="16.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ht="16.5">
      <c r="A138" s="7" t="s">
        <v>3</v>
      </c>
      <c r="B138" s="169" t="s">
        <v>37</v>
      </c>
      <c r="C138" s="170"/>
      <c r="D138" s="170"/>
      <c r="E138" s="171"/>
      <c r="F138" s="8" t="s">
        <v>4</v>
      </c>
      <c r="G138" s="169">
        <v>2010</v>
      </c>
      <c r="H138" s="171"/>
      <c r="I138" s="7" t="s">
        <v>5</v>
      </c>
      <c r="J138" s="172" t="s">
        <v>46</v>
      </c>
      <c r="K138" s="170" t="s">
        <v>39</v>
      </c>
      <c r="L138" s="171" t="s">
        <v>39</v>
      </c>
    </row>
    <row r="139" spans="1:12" ht="16.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ht="16.5">
      <c r="A140" s="173" t="s">
        <v>6</v>
      </c>
      <c r="B140" s="174"/>
      <c r="C140" s="169" t="s">
        <v>34</v>
      </c>
      <c r="D140" s="170"/>
      <c r="E140" s="170"/>
      <c r="F140" s="170"/>
      <c r="G140" s="170"/>
      <c r="H140" s="170"/>
      <c r="I140" s="170"/>
      <c r="J140" s="170"/>
      <c r="K140" s="170"/>
      <c r="L140" s="171"/>
    </row>
    <row r="141" spans="1:12" ht="16.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ht="16.5">
      <c r="A142" s="173" t="s">
        <v>7</v>
      </c>
      <c r="B142" s="174"/>
      <c r="C142" s="169" t="s">
        <v>65</v>
      </c>
      <c r="D142" s="170"/>
      <c r="E142" s="170"/>
      <c r="F142" s="170"/>
      <c r="G142" s="170"/>
      <c r="H142" s="170"/>
      <c r="I142" s="170"/>
      <c r="J142" s="170"/>
      <c r="K142" s="170"/>
      <c r="L142" s="171"/>
    </row>
    <row r="143" spans="1:12" ht="17.25" thickBo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17.25" thickBot="1">
      <c r="A144" s="153" t="s">
        <v>8</v>
      </c>
      <c r="B144" s="155" t="s">
        <v>9</v>
      </c>
      <c r="C144" s="157" t="s">
        <v>10</v>
      </c>
      <c r="D144" s="159" t="s">
        <v>11</v>
      </c>
      <c r="E144" s="160"/>
      <c r="F144" s="160"/>
      <c r="G144" s="160"/>
      <c r="H144" s="160"/>
      <c r="I144" s="160"/>
      <c r="J144" s="161"/>
      <c r="K144" s="162" t="s">
        <v>12</v>
      </c>
      <c r="L144" s="163"/>
    </row>
    <row r="145" spans="1:12" ht="17.25" thickBot="1">
      <c r="A145" s="154"/>
      <c r="B145" s="156"/>
      <c r="C145" s="158"/>
      <c r="D145" s="166" t="s">
        <v>13</v>
      </c>
      <c r="E145" s="167"/>
      <c r="F145" s="167"/>
      <c r="G145" s="168"/>
      <c r="H145" s="113" t="s">
        <v>14</v>
      </c>
      <c r="I145" s="113" t="s">
        <v>15</v>
      </c>
      <c r="J145" s="114" t="s">
        <v>16</v>
      </c>
      <c r="K145" s="164"/>
      <c r="L145" s="165"/>
    </row>
    <row r="146" spans="1:12" ht="16.5">
      <c r="A146" s="61">
        <v>45722</v>
      </c>
      <c r="B146" s="62" t="s">
        <v>95</v>
      </c>
      <c r="C146" s="63"/>
      <c r="D146" s="134" t="s">
        <v>96</v>
      </c>
      <c r="E146" s="134"/>
      <c r="F146" s="134"/>
      <c r="G146" s="135"/>
      <c r="H146" s="12">
        <v>4</v>
      </c>
      <c r="I146" s="58">
        <v>90.22</v>
      </c>
      <c r="J146" s="40">
        <f t="shared" ref="J146:J151" si="2">(H146*I146)*1.16</f>
        <v>418.62079999999997</v>
      </c>
      <c r="K146" s="221"/>
      <c r="L146" s="222"/>
    </row>
    <row r="147" spans="1:12" ht="16.5">
      <c r="A147" s="13"/>
      <c r="B147" s="14"/>
      <c r="C147" s="15"/>
      <c r="D147" s="148" t="s">
        <v>97</v>
      </c>
      <c r="E147" s="148"/>
      <c r="F147" s="148"/>
      <c r="G147" s="149"/>
      <c r="H147" s="16">
        <v>1</v>
      </c>
      <c r="I147" s="58">
        <v>112.24</v>
      </c>
      <c r="J147" s="40">
        <f t="shared" si="2"/>
        <v>130.19839999999999</v>
      </c>
      <c r="K147" s="223"/>
      <c r="L147" s="224"/>
    </row>
    <row r="148" spans="1:12" ht="16.5">
      <c r="A148" s="13"/>
      <c r="B148" s="14"/>
      <c r="C148" s="15"/>
      <c r="D148" s="148" t="s">
        <v>98</v>
      </c>
      <c r="E148" s="148"/>
      <c r="F148" s="148"/>
      <c r="G148" s="149"/>
      <c r="H148" s="16">
        <v>1</v>
      </c>
      <c r="I148" s="58">
        <v>92.08</v>
      </c>
      <c r="J148" s="40">
        <f t="shared" si="2"/>
        <v>106.8128</v>
      </c>
      <c r="K148" s="69"/>
      <c r="L148" s="70"/>
    </row>
    <row r="149" spans="1:12" ht="16.5">
      <c r="A149" s="13"/>
      <c r="B149" s="14"/>
      <c r="C149" s="15"/>
      <c r="D149" s="148" t="s">
        <v>99</v>
      </c>
      <c r="E149" s="148"/>
      <c r="F149" s="148"/>
      <c r="G149" s="149"/>
      <c r="H149" s="16">
        <v>1</v>
      </c>
      <c r="I149" s="58">
        <v>560.62</v>
      </c>
      <c r="J149" s="40">
        <f t="shared" si="2"/>
        <v>650.31919999999991</v>
      </c>
      <c r="K149" s="69"/>
      <c r="L149" s="70"/>
    </row>
    <row r="150" spans="1:12" ht="16.5">
      <c r="A150" s="13"/>
      <c r="B150" s="14"/>
      <c r="C150" s="15"/>
      <c r="D150" s="148" t="s">
        <v>100</v>
      </c>
      <c r="E150" s="148"/>
      <c r="F150" s="148"/>
      <c r="G150" s="149"/>
      <c r="H150" s="16">
        <v>1</v>
      </c>
      <c r="I150" s="58">
        <v>220.48</v>
      </c>
      <c r="J150" s="40">
        <f t="shared" si="2"/>
        <v>255.75679999999997</v>
      </c>
      <c r="K150" s="69"/>
      <c r="L150" s="70"/>
    </row>
    <row r="151" spans="1:12" ht="16.5">
      <c r="A151" s="13"/>
      <c r="B151" s="14"/>
      <c r="C151" s="15"/>
      <c r="D151" s="148" t="s">
        <v>101</v>
      </c>
      <c r="E151" s="148"/>
      <c r="F151" s="148"/>
      <c r="G151" s="149"/>
      <c r="H151" s="16">
        <v>5</v>
      </c>
      <c r="I151" s="58">
        <v>126.88</v>
      </c>
      <c r="J151" s="40">
        <f t="shared" si="2"/>
        <v>735.90399999999988</v>
      </c>
      <c r="K151" s="223"/>
      <c r="L151" s="224"/>
    </row>
    <row r="152" spans="1:12" ht="17.25" thickBot="1">
      <c r="A152" s="13"/>
      <c r="B152" s="14"/>
      <c r="C152" s="15"/>
      <c r="D152" s="236" t="s">
        <v>17</v>
      </c>
      <c r="E152" s="236"/>
      <c r="F152" s="236"/>
      <c r="G152" s="237"/>
      <c r="H152" s="59"/>
      <c r="I152" s="60"/>
      <c r="J152" s="67"/>
      <c r="K152" s="238"/>
      <c r="L152" s="239"/>
    </row>
    <row r="153" spans="1:12" ht="17.25" thickBot="1">
      <c r="A153" s="55"/>
      <c r="B153" s="16"/>
      <c r="C153" s="56"/>
      <c r="D153" s="246" t="s">
        <v>94</v>
      </c>
      <c r="E153" s="246"/>
      <c r="F153" s="246"/>
      <c r="G153" s="247"/>
      <c r="H153" s="12">
        <v>1</v>
      </c>
      <c r="I153" s="58">
        <v>860.44</v>
      </c>
      <c r="J153" s="40">
        <f>(H153*I153)*1.16</f>
        <v>998.11040000000003</v>
      </c>
      <c r="K153" s="145"/>
      <c r="L153" s="146"/>
    </row>
    <row r="154" spans="1:12" ht="17.25" thickBot="1">
      <c r="A154" s="26" t="s">
        <v>18</v>
      </c>
      <c r="B154" s="27"/>
      <c r="C154" s="28"/>
      <c r="D154" s="129"/>
      <c r="E154" s="130"/>
      <c r="F154" s="130"/>
      <c r="G154" s="131"/>
      <c r="H154" s="29"/>
      <c r="I154" s="29"/>
      <c r="J154" s="43">
        <f>SUM(J146:J153)</f>
        <v>3295.7223999999997</v>
      </c>
      <c r="K154" s="30"/>
      <c r="L154" s="31"/>
    </row>
    <row r="155" spans="1:12" ht="16.5">
      <c r="A155" s="1"/>
      <c r="B155" s="132"/>
      <c r="C155" s="132"/>
      <c r="D155" s="32"/>
      <c r="E155" s="33"/>
      <c r="F155" s="33"/>
      <c r="G155" s="1"/>
      <c r="H155" s="34"/>
      <c r="I155" s="34"/>
      <c r="J155" s="34"/>
      <c r="K155" s="34"/>
      <c r="L155" s="1"/>
    </row>
    <row r="156" spans="1:12" ht="16.5">
      <c r="A156" s="126" t="s">
        <v>20</v>
      </c>
      <c r="B156" s="126"/>
      <c r="C156" s="126"/>
      <c r="D156" s="126" t="s">
        <v>26</v>
      </c>
      <c r="E156" s="126"/>
      <c r="F156" s="126"/>
      <c r="G156" s="126"/>
      <c r="I156" s="126" t="s">
        <v>19</v>
      </c>
      <c r="J156" s="126"/>
      <c r="K156" s="126"/>
      <c r="L156" s="33"/>
    </row>
    <row r="157" spans="1:12" ht="16.5">
      <c r="A157" s="127" t="s">
        <v>47</v>
      </c>
      <c r="B157" s="127"/>
      <c r="C157" s="127"/>
      <c r="D157" s="127" t="s">
        <v>67</v>
      </c>
      <c r="E157" s="127"/>
      <c r="F157" s="127"/>
      <c r="G157" s="127"/>
      <c r="I157" s="127" t="s">
        <v>45</v>
      </c>
      <c r="J157" s="127"/>
      <c r="K157" s="127"/>
      <c r="L157" s="33"/>
    </row>
    <row r="158" spans="1:12" ht="16.5">
      <c r="A158" s="219" t="s">
        <v>41</v>
      </c>
      <c r="B158" s="219"/>
      <c r="C158" s="219"/>
      <c r="D158" s="219" t="s">
        <v>63</v>
      </c>
      <c r="E158" s="219"/>
      <c r="F158" s="219"/>
      <c r="G158" s="219"/>
      <c r="H158" s="68"/>
      <c r="I158" s="219" t="s">
        <v>27</v>
      </c>
      <c r="J158" s="219"/>
      <c r="K158" s="219"/>
      <c r="L158" s="33"/>
    </row>
    <row r="164" spans="1:12" ht="16.5">
      <c r="A164" s="248"/>
      <c r="B164" s="248"/>
      <c r="C164" s="248"/>
      <c r="D164" s="248"/>
      <c r="E164" s="248"/>
      <c r="F164" s="248"/>
      <c r="G164" s="248"/>
      <c r="H164" s="248"/>
      <c r="I164" s="248"/>
      <c r="J164" s="248"/>
      <c r="K164" s="248"/>
      <c r="L164" s="248"/>
    </row>
    <row r="165" spans="1:12">
      <c r="A165" s="249" t="s">
        <v>21</v>
      </c>
      <c r="B165" s="249"/>
      <c r="C165" s="249"/>
      <c r="D165" s="249"/>
      <c r="E165" s="249"/>
      <c r="F165" s="249"/>
      <c r="G165" s="249"/>
      <c r="H165" s="249"/>
      <c r="I165" s="249"/>
      <c r="J165" s="249"/>
      <c r="K165" s="249"/>
      <c r="L165" s="249"/>
    </row>
    <row r="166" spans="1:12">
      <c r="A166" s="250" t="s">
        <v>0</v>
      </c>
      <c r="B166" s="250"/>
      <c r="C166" s="250"/>
      <c r="D166" s="250"/>
      <c r="E166" s="250"/>
      <c r="F166" s="250"/>
      <c r="G166" s="250"/>
      <c r="H166" s="250"/>
      <c r="I166" s="250"/>
      <c r="J166" s="250"/>
      <c r="K166" s="250"/>
      <c r="L166" s="250"/>
    </row>
    <row r="167" spans="1:12" ht="15.75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</row>
    <row r="168" spans="1:12" ht="15.75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</row>
    <row r="169" spans="1:12">
      <c r="A169" s="72" t="s">
        <v>1</v>
      </c>
      <c r="B169" s="251" t="s">
        <v>28</v>
      </c>
      <c r="C169" s="252"/>
      <c r="D169" s="252"/>
      <c r="E169" s="252"/>
      <c r="F169" s="252"/>
      <c r="G169" s="253"/>
      <c r="H169" s="73" t="s">
        <v>2</v>
      </c>
      <c r="I169" s="74"/>
      <c r="J169" s="75" t="s">
        <v>59</v>
      </c>
      <c r="K169" s="74"/>
      <c r="L169" s="76"/>
    </row>
    <row r="170" spans="1:12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</row>
    <row r="171" spans="1:12">
      <c r="A171" s="78" t="s">
        <v>3</v>
      </c>
      <c r="B171" s="251" t="s">
        <v>25</v>
      </c>
      <c r="C171" s="252"/>
      <c r="D171" s="252"/>
      <c r="E171" s="253"/>
      <c r="F171" s="79" t="s">
        <v>4</v>
      </c>
      <c r="G171" s="251">
        <v>2012</v>
      </c>
      <c r="H171" s="253"/>
      <c r="I171" s="78" t="s">
        <v>5</v>
      </c>
      <c r="J171" s="254" t="s">
        <v>60</v>
      </c>
      <c r="K171" s="252"/>
      <c r="L171" s="253"/>
    </row>
    <row r="172" spans="1:12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</row>
    <row r="173" spans="1:12">
      <c r="A173" s="255" t="s">
        <v>6</v>
      </c>
      <c r="B173" s="256"/>
      <c r="C173" s="251" t="s">
        <v>22</v>
      </c>
      <c r="D173" s="252"/>
      <c r="E173" s="252"/>
      <c r="F173" s="252"/>
      <c r="G173" s="252"/>
      <c r="H173" s="252"/>
      <c r="I173" s="252"/>
      <c r="J173" s="252"/>
      <c r="K173" s="252"/>
      <c r="L173" s="253"/>
    </row>
    <row r="174" spans="1:12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</row>
    <row r="175" spans="1:12">
      <c r="A175" s="255" t="s">
        <v>7</v>
      </c>
      <c r="B175" s="256"/>
      <c r="C175" s="251" t="s">
        <v>58</v>
      </c>
      <c r="D175" s="252"/>
      <c r="E175" s="252"/>
      <c r="F175" s="252"/>
      <c r="G175" s="252"/>
      <c r="H175" s="252"/>
      <c r="I175" s="252"/>
      <c r="J175" s="252"/>
      <c r="K175" s="252"/>
      <c r="L175" s="253"/>
    </row>
    <row r="176" spans="1:12" ht="15.75" thickBot="1">
      <c r="A176" s="80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</row>
    <row r="177" spans="1:12" ht="15.75" thickBot="1">
      <c r="A177" s="257" t="s">
        <v>8</v>
      </c>
      <c r="B177" s="259" t="s">
        <v>9</v>
      </c>
      <c r="C177" s="261" t="s">
        <v>10</v>
      </c>
      <c r="D177" s="263" t="s">
        <v>11</v>
      </c>
      <c r="E177" s="264"/>
      <c r="F177" s="264"/>
      <c r="G177" s="264"/>
      <c r="H177" s="264"/>
      <c r="I177" s="264"/>
      <c r="J177" s="265"/>
      <c r="K177" s="266" t="s">
        <v>12</v>
      </c>
      <c r="L177" s="267"/>
    </row>
    <row r="178" spans="1:12" ht="15.75" thickBot="1">
      <c r="A178" s="258"/>
      <c r="B178" s="260"/>
      <c r="C178" s="262"/>
      <c r="D178" s="270" t="s">
        <v>13</v>
      </c>
      <c r="E178" s="271"/>
      <c r="F178" s="271"/>
      <c r="G178" s="272"/>
      <c r="H178" s="81" t="s">
        <v>14</v>
      </c>
      <c r="I178" s="81" t="s">
        <v>15</v>
      </c>
      <c r="J178" s="82" t="s">
        <v>16</v>
      </c>
      <c r="K178" s="268"/>
      <c r="L178" s="269"/>
    </row>
    <row r="179" spans="1:12">
      <c r="A179" s="83">
        <v>45737</v>
      </c>
      <c r="B179" s="84" t="s">
        <v>115</v>
      </c>
      <c r="C179" s="85"/>
      <c r="D179" s="274" t="s">
        <v>97</v>
      </c>
      <c r="E179" s="275"/>
      <c r="F179" s="275"/>
      <c r="G179" s="276"/>
      <c r="H179" s="84">
        <v>1</v>
      </c>
      <c r="I179" s="86">
        <v>120.7</v>
      </c>
      <c r="J179" s="87">
        <f>(H179*I179)*1.16</f>
        <v>140.012</v>
      </c>
      <c r="K179" s="277"/>
      <c r="L179" s="278"/>
    </row>
    <row r="180" spans="1:12" ht="15.75" thickBot="1">
      <c r="A180" s="88"/>
      <c r="B180" s="89"/>
      <c r="C180" s="90"/>
      <c r="D180" s="279"/>
      <c r="E180" s="280"/>
      <c r="F180" s="280"/>
      <c r="G180" s="281"/>
      <c r="H180" s="91"/>
      <c r="I180" s="92"/>
      <c r="J180" s="87">
        <f>(H180*I180)*1.16</f>
        <v>0</v>
      </c>
      <c r="K180" s="93"/>
      <c r="L180" s="94"/>
    </row>
    <row r="181" spans="1:12" ht="15.75" thickBot="1">
      <c r="A181" s="88"/>
      <c r="B181" s="89"/>
      <c r="C181" s="90"/>
      <c r="D181" s="270" t="s">
        <v>17</v>
      </c>
      <c r="E181" s="271"/>
      <c r="F181" s="271"/>
      <c r="G181" s="272"/>
      <c r="H181" s="95"/>
      <c r="I181" s="96"/>
      <c r="J181" s="97"/>
      <c r="K181" s="98"/>
      <c r="L181" s="99"/>
    </row>
    <row r="182" spans="1:12" ht="231" customHeight="1" thickBot="1">
      <c r="A182" s="88"/>
      <c r="B182" s="89"/>
      <c r="C182" s="90"/>
      <c r="D182" s="282" t="s">
        <v>116</v>
      </c>
      <c r="E182" s="283"/>
      <c r="F182" s="283"/>
      <c r="G182" s="284"/>
      <c r="H182" s="123">
        <v>1</v>
      </c>
      <c r="I182" s="124">
        <v>21000.7</v>
      </c>
      <c r="J182" s="125">
        <f>(H182*I182)*1.16</f>
        <v>24360.811999999998</v>
      </c>
      <c r="K182" s="121"/>
      <c r="L182" s="122"/>
    </row>
    <row r="183" spans="1:12" ht="15.75" thickBot="1">
      <c r="A183" s="100" t="s">
        <v>18</v>
      </c>
      <c r="B183" s="101"/>
      <c r="C183" s="102"/>
      <c r="D183" s="285"/>
      <c r="E183" s="286"/>
      <c r="F183" s="286"/>
      <c r="G183" s="287"/>
      <c r="H183" s="95"/>
      <c r="I183" s="95"/>
      <c r="J183" s="103">
        <f>SUM(J179:J182)</f>
        <v>24500.823999999997</v>
      </c>
      <c r="K183" s="98"/>
      <c r="L183" s="99"/>
    </row>
    <row r="184" spans="1:12">
      <c r="A184" s="80"/>
      <c r="B184" s="289"/>
      <c r="C184" s="289"/>
      <c r="D184" s="104"/>
      <c r="E184" s="105"/>
      <c r="F184" s="105"/>
      <c r="G184" s="80"/>
      <c r="H184" s="106"/>
      <c r="I184" s="106"/>
      <c r="J184" s="106"/>
      <c r="K184" s="106"/>
      <c r="L184" s="80"/>
    </row>
    <row r="185" spans="1:12">
      <c r="A185" s="80"/>
      <c r="B185" s="107"/>
      <c r="C185" s="107"/>
      <c r="D185" s="104"/>
      <c r="E185" s="105"/>
      <c r="F185" s="105"/>
      <c r="G185" s="80"/>
      <c r="H185" s="106"/>
      <c r="I185" s="106"/>
      <c r="J185" s="106"/>
      <c r="K185" s="106"/>
      <c r="L185" s="80"/>
    </row>
    <row r="186" spans="1:12" ht="15.75">
      <c r="A186" s="290" t="s">
        <v>20</v>
      </c>
      <c r="B186" s="290"/>
      <c r="C186" s="290"/>
      <c r="D186" s="290" t="s">
        <v>26</v>
      </c>
      <c r="E186" s="290"/>
      <c r="F186" s="290"/>
      <c r="G186" s="290"/>
      <c r="H186" s="108"/>
      <c r="I186" s="290" t="s">
        <v>19</v>
      </c>
      <c r="J186" s="290"/>
      <c r="K186" s="290"/>
      <c r="L186" s="105"/>
    </row>
    <row r="187" spans="1:12" ht="15.75">
      <c r="A187" s="273" t="s">
        <v>47</v>
      </c>
      <c r="B187" s="273"/>
      <c r="C187" s="273"/>
      <c r="D187" s="273" t="s">
        <v>67</v>
      </c>
      <c r="E187" s="273"/>
      <c r="F187" s="273"/>
      <c r="G187" s="273"/>
      <c r="H187" s="108"/>
      <c r="I187" s="273" t="s">
        <v>45</v>
      </c>
      <c r="J187" s="273"/>
      <c r="K187" s="273"/>
      <c r="L187" s="105"/>
    </row>
    <row r="188" spans="1:12" ht="15.75">
      <c r="A188" s="288" t="s">
        <v>41</v>
      </c>
      <c r="B188" s="288"/>
      <c r="C188" s="288"/>
      <c r="D188" s="288" t="s">
        <v>63</v>
      </c>
      <c r="E188" s="288"/>
      <c r="F188" s="288"/>
      <c r="G188" s="288"/>
      <c r="H188" s="109"/>
      <c r="I188" s="288" t="s">
        <v>27</v>
      </c>
      <c r="J188" s="288"/>
      <c r="K188" s="288"/>
      <c r="L188" s="105"/>
    </row>
    <row r="189" spans="1:12">
      <c r="A189" s="108"/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</row>
    <row r="191" spans="1:12" ht="16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15.75">
      <c r="A192" s="128" t="s">
        <v>21</v>
      </c>
      <c r="B192" s="128"/>
      <c r="C192" s="128"/>
      <c r="D192" s="128"/>
      <c r="E192" s="128"/>
      <c r="F192" s="128"/>
      <c r="G192" s="128"/>
      <c r="H192" s="128"/>
      <c r="I192" s="128"/>
      <c r="J192" s="128"/>
      <c r="K192" s="128"/>
      <c r="L192" s="128"/>
    </row>
    <row r="193" spans="1:12" ht="15.75">
      <c r="A193" s="126" t="s">
        <v>0</v>
      </c>
      <c r="B193" s="126"/>
      <c r="C193" s="126"/>
      <c r="D193" s="126"/>
      <c r="E193" s="126"/>
      <c r="F193" s="126"/>
      <c r="G193" s="126"/>
      <c r="H193" s="126"/>
      <c r="I193" s="126"/>
      <c r="J193" s="126"/>
      <c r="K193" s="126"/>
      <c r="L193" s="126"/>
    </row>
    <row r="194" spans="1:12" ht="16.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ht="16.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ht="16.5">
      <c r="A196" s="3" t="s">
        <v>1</v>
      </c>
      <c r="B196" s="173" t="s">
        <v>44</v>
      </c>
      <c r="C196" s="175" t="s">
        <v>40</v>
      </c>
      <c r="D196" s="175" t="s">
        <v>40</v>
      </c>
      <c r="E196" s="175" t="s">
        <v>40</v>
      </c>
      <c r="F196" s="175" t="s">
        <v>40</v>
      </c>
      <c r="G196" s="174" t="s">
        <v>40</v>
      </c>
      <c r="H196" s="4" t="s">
        <v>2</v>
      </c>
      <c r="I196" s="5"/>
      <c r="J196" s="176" t="s">
        <v>43</v>
      </c>
      <c r="K196" s="177"/>
      <c r="L196" s="178"/>
    </row>
    <row r="197" spans="1:12" ht="16.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ht="16.5">
      <c r="A198" s="7" t="s">
        <v>3</v>
      </c>
      <c r="B198" s="169" t="s">
        <v>42</v>
      </c>
      <c r="C198" s="170"/>
      <c r="D198" s="170"/>
      <c r="E198" s="171"/>
      <c r="F198" s="8" t="s">
        <v>4</v>
      </c>
      <c r="G198" s="169">
        <v>2012</v>
      </c>
      <c r="H198" s="171"/>
      <c r="I198" s="7" t="s">
        <v>5</v>
      </c>
      <c r="J198" s="172" t="s">
        <v>112</v>
      </c>
      <c r="K198" s="170"/>
      <c r="L198" s="171"/>
    </row>
    <row r="199" spans="1:12" ht="16.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ht="16.5">
      <c r="A200" s="173" t="s">
        <v>6</v>
      </c>
      <c r="B200" s="174"/>
      <c r="C200" s="169" t="s">
        <v>22</v>
      </c>
      <c r="D200" s="170"/>
      <c r="E200" s="170"/>
      <c r="F200" s="170"/>
      <c r="G200" s="170"/>
      <c r="H200" s="170"/>
      <c r="I200" s="170"/>
      <c r="J200" s="170"/>
      <c r="K200" s="170"/>
      <c r="L200" s="171"/>
    </row>
    <row r="201" spans="1:12" ht="16.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ht="16.5">
      <c r="A202" s="173" t="s">
        <v>7</v>
      </c>
      <c r="B202" s="174"/>
      <c r="C202" s="169" t="s">
        <v>47</v>
      </c>
      <c r="D202" s="170"/>
      <c r="E202" s="170"/>
      <c r="F202" s="170"/>
      <c r="G202" s="170"/>
      <c r="H202" s="170"/>
      <c r="I202" s="170"/>
      <c r="J202" s="170"/>
      <c r="K202" s="170"/>
      <c r="L202" s="171"/>
    </row>
    <row r="203" spans="1:12" ht="17.25" thickBo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7.25" thickBot="1">
      <c r="A204" s="153" t="s">
        <v>8</v>
      </c>
      <c r="B204" s="240" t="s">
        <v>9</v>
      </c>
      <c r="C204" s="242" t="s">
        <v>10</v>
      </c>
      <c r="D204" s="159" t="s">
        <v>11</v>
      </c>
      <c r="E204" s="160"/>
      <c r="F204" s="160"/>
      <c r="G204" s="160"/>
      <c r="H204" s="160"/>
      <c r="I204" s="160"/>
      <c r="J204" s="161"/>
      <c r="K204" s="162" t="s">
        <v>12</v>
      </c>
      <c r="L204" s="163"/>
    </row>
    <row r="205" spans="1:12" ht="17.25" thickBot="1">
      <c r="A205" s="154"/>
      <c r="B205" s="241"/>
      <c r="C205" s="243"/>
      <c r="D205" s="166" t="s">
        <v>13</v>
      </c>
      <c r="E205" s="167"/>
      <c r="F205" s="167"/>
      <c r="G205" s="168"/>
      <c r="H205" s="53" t="s">
        <v>14</v>
      </c>
      <c r="I205" s="53" t="s">
        <v>15</v>
      </c>
      <c r="J205" s="54" t="s">
        <v>16</v>
      </c>
      <c r="K205" s="164"/>
      <c r="L205" s="165"/>
    </row>
    <row r="206" spans="1:12" ht="16.5">
      <c r="A206" s="61">
        <v>45689</v>
      </c>
      <c r="B206" s="62" t="s">
        <v>83</v>
      </c>
      <c r="C206" s="63"/>
      <c r="D206" s="244" t="s">
        <v>84</v>
      </c>
      <c r="E206" s="244"/>
      <c r="F206" s="244"/>
      <c r="G206" s="245"/>
      <c r="H206" s="12">
        <v>1</v>
      </c>
      <c r="I206" s="58">
        <v>551.72</v>
      </c>
      <c r="J206" s="40">
        <f t="shared" ref="J206:J213" si="3">(H206*I206)*1.16</f>
        <v>639.99519999999995</v>
      </c>
      <c r="K206" s="221"/>
      <c r="L206" s="222"/>
    </row>
    <row r="207" spans="1:12" ht="16.5">
      <c r="A207" s="13"/>
      <c r="B207" s="14"/>
      <c r="C207" s="15"/>
      <c r="D207" s="148" t="s">
        <v>85</v>
      </c>
      <c r="E207" s="148"/>
      <c r="F207" s="148"/>
      <c r="G207" s="149"/>
      <c r="H207" s="16">
        <v>1</v>
      </c>
      <c r="I207" s="58">
        <v>159.47999999999999</v>
      </c>
      <c r="J207" s="40">
        <f t="shared" si="3"/>
        <v>184.99679999999998</v>
      </c>
      <c r="K207" s="223"/>
      <c r="L207" s="224"/>
    </row>
    <row r="208" spans="1:12" ht="16.5">
      <c r="A208" s="13"/>
      <c r="B208" s="14"/>
      <c r="C208" s="15"/>
      <c r="D208" s="148" t="s">
        <v>86</v>
      </c>
      <c r="E208" s="148"/>
      <c r="F208" s="148"/>
      <c r="G208" s="149"/>
      <c r="H208" s="16">
        <v>1</v>
      </c>
      <c r="I208" s="58">
        <v>129.31</v>
      </c>
      <c r="J208" s="40">
        <f t="shared" si="3"/>
        <v>149.99959999999999</v>
      </c>
      <c r="K208" s="223"/>
      <c r="L208" s="224"/>
    </row>
    <row r="209" spans="1:12" ht="16.5">
      <c r="A209" s="13"/>
      <c r="B209" s="14"/>
      <c r="C209" s="15"/>
      <c r="D209" s="148"/>
      <c r="E209" s="148"/>
      <c r="F209" s="148"/>
      <c r="G209" s="149"/>
      <c r="H209" s="16"/>
      <c r="I209" s="58"/>
      <c r="J209" s="40">
        <f t="shared" si="3"/>
        <v>0</v>
      </c>
      <c r="K209" s="223"/>
      <c r="L209" s="224"/>
    </row>
    <row r="210" spans="1:12" ht="16.5">
      <c r="A210" s="13"/>
      <c r="B210" s="14"/>
      <c r="C210" s="15"/>
      <c r="D210" s="231"/>
      <c r="E210" s="232"/>
      <c r="F210" s="232"/>
      <c r="G210" s="233"/>
      <c r="H210" s="16"/>
      <c r="I210" s="58"/>
      <c r="J210" s="40">
        <f t="shared" si="3"/>
        <v>0</v>
      </c>
      <c r="K210" s="223"/>
      <c r="L210" s="224"/>
    </row>
    <row r="211" spans="1:12" ht="16.5">
      <c r="A211" s="13"/>
      <c r="B211" s="14"/>
      <c r="C211" s="15"/>
      <c r="D211" s="231"/>
      <c r="E211" s="232"/>
      <c r="F211" s="232"/>
      <c r="G211" s="233"/>
      <c r="H211" s="16"/>
      <c r="I211" s="58"/>
      <c r="J211" s="40">
        <f t="shared" si="3"/>
        <v>0</v>
      </c>
      <c r="K211" s="223"/>
      <c r="L211" s="224"/>
    </row>
    <row r="212" spans="1:12" ht="16.5">
      <c r="A212" s="13"/>
      <c r="B212" s="14"/>
      <c r="C212" s="15"/>
      <c r="D212" s="231"/>
      <c r="E212" s="232"/>
      <c r="F212" s="232"/>
      <c r="G212" s="233"/>
      <c r="H212" s="16"/>
      <c r="I212" s="58"/>
      <c r="J212" s="40">
        <f t="shared" si="3"/>
        <v>0</v>
      </c>
      <c r="K212" s="223"/>
      <c r="L212" s="224"/>
    </row>
    <row r="213" spans="1:12" ht="16.5">
      <c r="A213" s="13"/>
      <c r="B213" s="14"/>
      <c r="C213" s="15"/>
      <c r="D213" s="234"/>
      <c r="E213" s="234"/>
      <c r="F213" s="234"/>
      <c r="G213" s="235"/>
      <c r="H213" s="16"/>
      <c r="I213" s="58"/>
      <c r="J213" s="40">
        <f t="shared" si="3"/>
        <v>0</v>
      </c>
      <c r="K213" s="223"/>
      <c r="L213" s="224"/>
    </row>
    <row r="214" spans="1:12" ht="17.25" thickBot="1">
      <c r="A214" s="13"/>
      <c r="B214" s="14"/>
      <c r="C214" s="15"/>
      <c r="D214" s="236" t="s">
        <v>17</v>
      </c>
      <c r="E214" s="236"/>
      <c r="F214" s="236"/>
      <c r="G214" s="237"/>
      <c r="H214" s="59"/>
      <c r="I214" s="60"/>
      <c r="J214" s="67"/>
      <c r="K214" s="238"/>
      <c r="L214" s="239"/>
    </row>
    <row r="215" spans="1:12" ht="16.5">
      <c r="A215" s="55"/>
      <c r="B215" s="16"/>
      <c r="C215" s="56"/>
      <c r="D215" s="246" t="s">
        <v>87</v>
      </c>
      <c r="E215" s="246"/>
      <c r="F215" s="246"/>
      <c r="G215" s="247"/>
      <c r="H215" s="12">
        <v>1</v>
      </c>
      <c r="I215" s="58">
        <v>202.59</v>
      </c>
      <c r="J215" s="40">
        <f>(H215*I215)*1.16</f>
        <v>235.00439999999998</v>
      </c>
      <c r="K215" s="145"/>
      <c r="L215" s="146"/>
    </row>
    <row r="216" spans="1:12" ht="17.25" thickBot="1">
      <c r="A216" s="64"/>
      <c r="B216" s="65"/>
      <c r="C216" s="66"/>
      <c r="D216" s="137"/>
      <c r="E216" s="137"/>
      <c r="F216" s="137"/>
      <c r="G216" s="138"/>
      <c r="H216" s="19"/>
      <c r="I216" s="38"/>
      <c r="J216" s="40">
        <f>(H216*I216)*1.16</f>
        <v>0</v>
      </c>
      <c r="K216" s="24"/>
      <c r="L216" s="25"/>
    </row>
    <row r="217" spans="1:12" ht="17.25" thickBot="1">
      <c r="A217" s="26" t="s">
        <v>18</v>
      </c>
      <c r="B217" s="27"/>
      <c r="C217" s="28"/>
      <c r="D217" s="129"/>
      <c r="E217" s="130"/>
      <c r="F217" s="130"/>
      <c r="G217" s="131"/>
      <c r="H217" s="29"/>
      <c r="I217" s="29"/>
      <c r="J217" s="43">
        <f>SUM(J206:J216)</f>
        <v>1209.9959999999999</v>
      </c>
      <c r="K217" s="30"/>
      <c r="L217" s="31"/>
    </row>
    <row r="218" spans="1:12" ht="16.5">
      <c r="A218" s="1"/>
      <c r="B218" s="132"/>
      <c r="C218" s="132"/>
      <c r="D218" s="32"/>
      <c r="E218" s="33"/>
      <c r="F218" s="33"/>
      <c r="G218" s="1"/>
      <c r="H218" s="34"/>
      <c r="I218" s="34"/>
      <c r="J218" s="34"/>
      <c r="K218" s="34"/>
      <c r="L218" s="1"/>
    </row>
    <row r="219" spans="1:12" ht="16.5">
      <c r="A219" s="126" t="s">
        <v>20</v>
      </c>
      <c r="B219" s="126"/>
      <c r="C219" s="126"/>
      <c r="D219" s="126" t="s">
        <v>26</v>
      </c>
      <c r="E219" s="126"/>
      <c r="F219" s="126"/>
      <c r="G219" s="126"/>
      <c r="I219" s="126" t="s">
        <v>19</v>
      </c>
      <c r="J219" s="126"/>
      <c r="K219" s="126"/>
      <c r="L219" s="33"/>
    </row>
    <row r="220" spans="1:12" ht="16.5">
      <c r="A220" s="127" t="s">
        <v>47</v>
      </c>
      <c r="B220" s="127"/>
      <c r="C220" s="127"/>
      <c r="D220" s="127" t="s">
        <v>67</v>
      </c>
      <c r="E220" s="127"/>
      <c r="F220" s="127"/>
      <c r="G220" s="127"/>
      <c r="I220" s="127" t="s">
        <v>45</v>
      </c>
      <c r="J220" s="127"/>
      <c r="K220" s="127"/>
      <c r="L220" s="33"/>
    </row>
    <row r="221" spans="1:12" ht="16.5">
      <c r="A221" s="179" t="s">
        <v>41</v>
      </c>
      <c r="B221" s="179"/>
      <c r="C221" s="179"/>
      <c r="D221" s="179" t="s">
        <v>63</v>
      </c>
      <c r="E221" s="179"/>
      <c r="F221" s="179"/>
      <c r="G221" s="179"/>
      <c r="H221" s="68"/>
      <c r="I221" s="179" t="s">
        <v>27</v>
      </c>
      <c r="J221" s="179"/>
      <c r="K221" s="179"/>
      <c r="L221" s="33"/>
    </row>
    <row r="229" spans="1:12" ht="16.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ht="15.75">
      <c r="A230" s="128" t="s">
        <v>21</v>
      </c>
      <c r="B230" s="128"/>
      <c r="C230" s="128"/>
      <c r="D230" s="128"/>
      <c r="E230" s="128"/>
      <c r="F230" s="128"/>
      <c r="G230" s="128"/>
      <c r="H230" s="128"/>
      <c r="I230" s="128"/>
      <c r="J230" s="128"/>
      <c r="K230" s="128"/>
      <c r="L230" s="128"/>
    </row>
    <row r="231" spans="1:12" ht="15.75">
      <c r="A231" s="126" t="s">
        <v>0</v>
      </c>
      <c r="B231" s="126"/>
      <c r="C231" s="126"/>
      <c r="D231" s="126"/>
      <c r="E231" s="126"/>
      <c r="F231" s="126"/>
      <c r="G231" s="126"/>
      <c r="H231" s="126"/>
      <c r="I231" s="126"/>
      <c r="J231" s="126"/>
      <c r="K231" s="126"/>
      <c r="L231" s="126"/>
    </row>
    <row r="232" spans="1:12" ht="16.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ht="16.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ht="16.5">
      <c r="A234" s="3" t="s">
        <v>1</v>
      </c>
      <c r="B234" s="173" t="s">
        <v>44</v>
      </c>
      <c r="C234" s="175" t="s">
        <v>40</v>
      </c>
      <c r="D234" s="175" t="s">
        <v>40</v>
      </c>
      <c r="E234" s="175" t="s">
        <v>40</v>
      </c>
      <c r="F234" s="175" t="s">
        <v>40</v>
      </c>
      <c r="G234" s="174" t="s">
        <v>40</v>
      </c>
      <c r="H234" s="4" t="s">
        <v>2</v>
      </c>
      <c r="I234" s="5"/>
      <c r="J234" s="176" t="s">
        <v>43</v>
      </c>
      <c r="K234" s="177"/>
      <c r="L234" s="178"/>
    </row>
    <row r="235" spans="1:12" ht="16.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ht="16.5">
      <c r="A236" s="7" t="s">
        <v>3</v>
      </c>
      <c r="B236" s="169" t="s">
        <v>42</v>
      </c>
      <c r="C236" s="170"/>
      <c r="D236" s="170"/>
      <c r="E236" s="171"/>
      <c r="F236" s="8" t="s">
        <v>4</v>
      </c>
      <c r="G236" s="169">
        <v>2012</v>
      </c>
      <c r="H236" s="171"/>
      <c r="I236" s="7" t="s">
        <v>5</v>
      </c>
      <c r="J236" s="172" t="s">
        <v>112</v>
      </c>
      <c r="K236" s="170"/>
      <c r="L236" s="171"/>
    </row>
    <row r="237" spans="1:12" ht="16.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ht="16.5">
      <c r="A238" s="173" t="s">
        <v>6</v>
      </c>
      <c r="B238" s="174"/>
      <c r="C238" s="169" t="s">
        <v>22</v>
      </c>
      <c r="D238" s="170"/>
      <c r="E238" s="170"/>
      <c r="F238" s="170"/>
      <c r="G238" s="170"/>
      <c r="H238" s="170"/>
      <c r="I238" s="170"/>
      <c r="J238" s="170"/>
      <c r="K238" s="170"/>
      <c r="L238" s="171"/>
    </row>
    <row r="239" spans="1:12" ht="16.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ht="16.5">
      <c r="A240" s="173" t="s">
        <v>7</v>
      </c>
      <c r="B240" s="174"/>
      <c r="C240" s="169" t="s">
        <v>47</v>
      </c>
      <c r="D240" s="170"/>
      <c r="E240" s="170"/>
      <c r="F240" s="170"/>
      <c r="G240" s="170"/>
      <c r="H240" s="170"/>
      <c r="I240" s="170"/>
      <c r="J240" s="170"/>
      <c r="K240" s="170"/>
      <c r="L240" s="171"/>
    </row>
    <row r="241" spans="1:12" ht="17.25" thickBo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ht="17.25" thickBot="1">
      <c r="A242" s="153" t="s">
        <v>8</v>
      </c>
      <c r="B242" s="155" t="s">
        <v>9</v>
      </c>
      <c r="C242" s="157" t="s">
        <v>10</v>
      </c>
      <c r="D242" s="159" t="s">
        <v>11</v>
      </c>
      <c r="E242" s="160"/>
      <c r="F242" s="160"/>
      <c r="G242" s="160"/>
      <c r="H242" s="160"/>
      <c r="I242" s="160"/>
      <c r="J242" s="161"/>
      <c r="K242" s="162" t="s">
        <v>12</v>
      </c>
      <c r="L242" s="163"/>
    </row>
    <row r="243" spans="1:12" ht="17.25" thickBot="1">
      <c r="A243" s="154"/>
      <c r="B243" s="156"/>
      <c r="C243" s="158"/>
      <c r="D243" s="166" t="s">
        <v>13</v>
      </c>
      <c r="E243" s="167"/>
      <c r="F243" s="167"/>
      <c r="G243" s="168"/>
      <c r="H243" s="53" t="s">
        <v>14</v>
      </c>
      <c r="I243" s="53" t="s">
        <v>15</v>
      </c>
      <c r="J243" s="54" t="s">
        <v>16</v>
      </c>
      <c r="K243" s="164"/>
      <c r="L243" s="165"/>
    </row>
    <row r="244" spans="1:12" ht="16.5">
      <c r="A244" s="61">
        <v>45744</v>
      </c>
      <c r="B244" s="62" t="s">
        <v>132</v>
      </c>
      <c r="C244" s="63"/>
      <c r="D244" s="134" t="s">
        <v>131</v>
      </c>
      <c r="E244" s="134"/>
      <c r="F244" s="134"/>
      <c r="G244" s="135"/>
      <c r="H244" s="12">
        <v>2</v>
      </c>
      <c r="I244" s="58">
        <v>1270</v>
      </c>
      <c r="J244" s="40">
        <f t="shared" ref="J244:J251" si="4">(H244*I244)*1.16</f>
        <v>2946.3999999999996</v>
      </c>
      <c r="K244" s="221"/>
      <c r="L244" s="222"/>
    </row>
    <row r="245" spans="1:12" ht="16.5">
      <c r="A245" s="13"/>
      <c r="B245" s="14"/>
      <c r="C245" s="15"/>
      <c r="D245" s="148" t="s">
        <v>133</v>
      </c>
      <c r="E245" s="148"/>
      <c r="F245" s="148"/>
      <c r="G245" s="149"/>
      <c r="H245" s="16">
        <v>2</v>
      </c>
      <c r="I245" s="58">
        <v>560</v>
      </c>
      <c r="J245" s="40">
        <f t="shared" si="4"/>
        <v>1299.1999999999998</v>
      </c>
      <c r="K245" s="223"/>
      <c r="L245" s="224"/>
    </row>
    <row r="246" spans="1:12" ht="16.5">
      <c r="A246" s="13"/>
      <c r="B246" s="14"/>
      <c r="C246" s="15"/>
      <c r="D246" s="148" t="s">
        <v>134</v>
      </c>
      <c r="E246" s="148"/>
      <c r="F246" s="148"/>
      <c r="G246" s="149"/>
      <c r="H246" s="16">
        <v>2</v>
      </c>
      <c r="I246" s="58">
        <v>90</v>
      </c>
      <c r="J246" s="40">
        <f t="shared" si="4"/>
        <v>208.79999999999998</v>
      </c>
      <c r="K246" s="223"/>
      <c r="L246" s="224"/>
    </row>
    <row r="247" spans="1:12" ht="16.5">
      <c r="A247" s="13"/>
      <c r="B247" s="14"/>
      <c r="C247" s="15"/>
      <c r="D247" s="148" t="s">
        <v>135</v>
      </c>
      <c r="E247" s="148"/>
      <c r="F247" s="148"/>
      <c r="G247" s="149"/>
      <c r="H247" s="16">
        <v>1</v>
      </c>
      <c r="I247" s="58">
        <v>130</v>
      </c>
      <c r="J247" s="40">
        <f t="shared" si="4"/>
        <v>150.79999999999998</v>
      </c>
      <c r="K247" s="223"/>
      <c r="L247" s="224"/>
    </row>
    <row r="248" spans="1:12" ht="16.5">
      <c r="A248" s="13"/>
      <c r="B248" s="14"/>
      <c r="C248" s="15"/>
      <c r="D248" s="231"/>
      <c r="E248" s="232"/>
      <c r="F248" s="232"/>
      <c r="G248" s="233"/>
      <c r="H248" s="16"/>
      <c r="I248" s="58"/>
      <c r="J248" s="40">
        <f t="shared" si="4"/>
        <v>0</v>
      </c>
      <c r="K248" s="223"/>
      <c r="L248" s="224"/>
    </row>
    <row r="249" spans="1:12" ht="16.5">
      <c r="A249" s="13"/>
      <c r="B249" s="14"/>
      <c r="C249" s="15"/>
      <c r="D249" s="231"/>
      <c r="E249" s="232"/>
      <c r="F249" s="232"/>
      <c r="G249" s="233"/>
      <c r="H249" s="16"/>
      <c r="I249" s="58"/>
      <c r="J249" s="40">
        <f t="shared" si="4"/>
        <v>0</v>
      </c>
      <c r="K249" s="223"/>
      <c r="L249" s="224"/>
    </row>
    <row r="250" spans="1:12" ht="16.5">
      <c r="A250" s="13"/>
      <c r="B250" s="14"/>
      <c r="C250" s="15"/>
      <c r="D250" s="231"/>
      <c r="E250" s="232"/>
      <c r="F250" s="232"/>
      <c r="G250" s="233"/>
      <c r="H250" s="16"/>
      <c r="I250" s="58"/>
      <c r="J250" s="40">
        <f t="shared" si="4"/>
        <v>0</v>
      </c>
      <c r="K250" s="223"/>
      <c r="L250" s="224"/>
    </row>
    <row r="251" spans="1:12" ht="16.5">
      <c r="A251" s="13"/>
      <c r="B251" s="14"/>
      <c r="C251" s="15"/>
      <c r="D251" s="234"/>
      <c r="E251" s="234"/>
      <c r="F251" s="234"/>
      <c r="G251" s="235"/>
      <c r="H251" s="16"/>
      <c r="I251" s="58"/>
      <c r="J251" s="40">
        <f t="shared" si="4"/>
        <v>0</v>
      </c>
      <c r="K251" s="223"/>
      <c r="L251" s="224"/>
    </row>
    <row r="252" spans="1:12" ht="17.25" thickBot="1">
      <c r="A252" s="13"/>
      <c r="B252" s="14"/>
      <c r="C252" s="15"/>
      <c r="D252" s="236" t="s">
        <v>17</v>
      </c>
      <c r="E252" s="236"/>
      <c r="F252" s="236"/>
      <c r="G252" s="237"/>
      <c r="H252" s="59"/>
      <c r="I252" s="60"/>
      <c r="J252" s="67"/>
      <c r="K252" s="238"/>
      <c r="L252" s="239"/>
    </row>
    <row r="253" spans="1:12" ht="16.5">
      <c r="A253" s="55"/>
      <c r="B253" s="16"/>
      <c r="C253" s="56"/>
      <c r="D253" s="225" t="s">
        <v>136</v>
      </c>
      <c r="E253" s="226"/>
      <c r="F253" s="226"/>
      <c r="G253" s="227"/>
      <c r="H253" s="12">
        <v>1</v>
      </c>
      <c r="I253" s="58">
        <v>540</v>
      </c>
      <c r="J253" s="40">
        <f>(H253*I253)*1.16</f>
        <v>626.4</v>
      </c>
      <c r="K253" s="145"/>
      <c r="L253" s="146"/>
    </row>
    <row r="254" spans="1:12" ht="17.25" thickBot="1">
      <c r="A254" s="64"/>
      <c r="B254" s="65"/>
      <c r="C254" s="66"/>
      <c r="D254" s="228"/>
      <c r="E254" s="229"/>
      <c r="F254" s="229"/>
      <c r="G254" s="230"/>
      <c r="H254" s="19"/>
      <c r="I254" s="38"/>
      <c r="J254" s="40">
        <f>(H254*I254)*1.16</f>
        <v>0</v>
      </c>
      <c r="K254" s="24"/>
      <c r="L254" s="25"/>
    </row>
    <row r="255" spans="1:12" ht="17.25" thickBot="1">
      <c r="A255" s="26" t="s">
        <v>18</v>
      </c>
      <c r="B255" s="27"/>
      <c r="C255" s="28"/>
      <c r="D255" s="129"/>
      <c r="E255" s="130"/>
      <c r="F255" s="130"/>
      <c r="G255" s="131"/>
      <c r="H255" s="29"/>
      <c r="I255" s="29"/>
      <c r="J255" s="43">
        <f>SUM(J244:J254)</f>
        <v>5231.5999999999995</v>
      </c>
      <c r="K255" s="30"/>
      <c r="L255" s="31"/>
    </row>
    <row r="256" spans="1:12" ht="16.5">
      <c r="A256" s="1"/>
      <c r="B256" s="132"/>
      <c r="C256" s="132"/>
      <c r="D256" s="32"/>
      <c r="E256" s="33"/>
      <c r="F256" s="33"/>
      <c r="G256" s="1"/>
      <c r="H256" s="34"/>
      <c r="I256" s="34"/>
      <c r="J256" s="34"/>
      <c r="K256" s="34"/>
      <c r="L256" s="1"/>
    </row>
    <row r="257" spans="1:12" ht="16.5">
      <c r="A257" s="126" t="s">
        <v>20</v>
      </c>
      <c r="B257" s="126"/>
      <c r="C257" s="126"/>
      <c r="D257" s="126" t="s">
        <v>26</v>
      </c>
      <c r="E257" s="126"/>
      <c r="F257" s="126"/>
      <c r="G257" s="126"/>
      <c r="I257" s="126" t="s">
        <v>19</v>
      </c>
      <c r="J257" s="126"/>
      <c r="K257" s="126"/>
      <c r="L257" s="33"/>
    </row>
    <row r="258" spans="1:12" ht="16.5">
      <c r="A258" s="127" t="s">
        <v>47</v>
      </c>
      <c r="B258" s="127"/>
      <c r="C258" s="127"/>
      <c r="D258" s="127" t="s">
        <v>67</v>
      </c>
      <c r="E258" s="127"/>
      <c r="F258" s="127"/>
      <c r="G258" s="127"/>
      <c r="I258" s="127" t="s">
        <v>45</v>
      </c>
      <c r="J258" s="127"/>
      <c r="K258" s="127"/>
      <c r="L258" s="33"/>
    </row>
    <row r="259" spans="1:12" ht="16.5">
      <c r="A259" s="219" t="s">
        <v>41</v>
      </c>
      <c r="B259" s="219"/>
      <c r="C259" s="219"/>
      <c r="D259" s="219" t="s">
        <v>63</v>
      </c>
      <c r="E259" s="219"/>
      <c r="F259" s="219"/>
      <c r="G259" s="219"/>
      <c r="H259" s="68"/>
      <c r="I259" s="220" t="s">
        <v>27</v>
      </c>
      <c r="J259" s="220"/>
      <c r="K259" s="220"/>
      <c r="L259" s="33"/>
    </row>
    <row r="260" spans="1:12">
      <c r="A260" s="219"/>
      <c r="B260" s="219"/>
      <c r="C260" s="219"/>
      <c r="D260" s="219"/>
      <c r="E260" s="219"/>
      <c r="F260" s="219"/>
      <c r="G260" s="219"/>
      <c r="I260" s="220"/>
      <c r="J260" s="220"/>
      <c r="K260" s="220"/>
    </row>
    <row r="266" spans="1:12" ht="16.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ht="15.75">
      <c r="A267" s="128" t="s">
        <v>21</v>
      </c>
      <c r="B267" s="128"/>
      <c r="C267" s="128"/>
      <c r="D267" s="128"/>
      <c r="E267" s="128"/>
      <c r="F267" s="128"/>
      <c r="G267" s="128"/>
      <c r="H267" s="128"/>
      <c r="I267" s="128"/>
      <c r="J267" s="128"/>
      <c r="K267" s="128"/>
      <c r="L267" s="128"/>
    </row>
    <row r="268" spans="1:12" ht="15.75">
      <c r="A268" s="126" t="s">
        <v>0</v>
      </c>
      <c r="B268" s="126"/>
      <c r="C268" s="126"/>
      <c r="D268" s="126"/>
      <c r="E268" s="126"/>
      <c r="F268" s="126"/>
      <c r="G268" s="126"/>
      <c r="H268" s="126"/>
      <c r="I268" s="126"/>
      <c r="J268" s="126"/>
      <c r="K268" s="126"/>
      <c r="L268" s="126"/>
    </row>
    <row r="269" spans="1:12" ht="16.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ht="16.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ht="16.5">
      <c r="A271" s="3" t="s">
        <v>1</v>
      </c>
      <c r="B271" s="173" t="s">
        <v>32</v>
      </c>
      <c r="C271" s="175"/>
      <c r="D271" s="175"/>
      <c r="E271" s="175"/>
      <c r="F271" s="175"/>
      <c r="G271" s="174"/>
      <c r="H271" s="4" t="s">
        <v>2</v>
      </c>
      <c r="I271" s="5"/>
      <c r="J271" s="180" t="s">
        <v>24</v>
      </c>
      <c r="K271" s="180"/>
      <c r="L271" s="180"/>
    </row>
    <row r="272" spans="1:12" ht="16.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ht="16.5">
      <c r="A273" s="7" t="s">
        <v>3</v>
      </c>
      <c r="B273" s="169" t="s">
        <v>33</v>
      </c>
      <c r="C273" s="170"/>
      <c r="D273" s="170" t="s">
        <v>29</v>
      </c>
      <c r="E273" s="171"/>
      <c r="F273" s="8" t="s">
        <v>4</v>
      </c>
      <c r="G273" s="169">
        <v>2010</v>
      </c>
      <c r="H273" s="171"/>
      <c r="I273" s="7" t="s">
        <v>5</v>
      </c>
      <c r="J273" s="169" t="s">
        <v>61</v>
      </c>
      <c r="K273" s="170" t="s">
        <v>57</v>
      </c>
      <c r="L273" s="171" t="s">
        <v>57</v>
      </c>
    </row>
    <row r="274" spans="1:12" ht="16.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ht="16.5">
      <c r="A275" s="173" t="s">
        <v>6</v>
      </c>
      <c r="B275" s="174"/>
      <c r="C275" s="169" t="s">
        <v>34</v>
      </c>
      <c r="D275" s="170"/>
      <c r="E275" s="170"/>
      <c r="F275" s="170"/>
      <c r="G275" s="170"/>
      <c r="H275" s="170"/>
      <c r="I275" s="170"/>
      <c r="J275" s="170"/>
      <c r="K275" s="170"/>
      <c r="L275" s="171"/>
    </row>
    <row r="276" spans="1:12" ht="16.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ht="16.5">
      <c r="A277" s="173" t="s">
        <v>7</v>
      </c>
      <c r="B277" s="174"/>
      <c r="C277" s="169" t="s">
        <v>66</v>
      </c>
      <c r="D277" s="170"/>
      <c r="E277" s="170"/>
      <c r="F277" s="170"/>
      <c r="G277" s="170"/>
      <c r="H277" s="170"/>
      <c r="I277" s="170"/>
      <c r="J277" s="170"/>
      <c r="K277" s="170"/>
      <c r="L277" s="171"/>
    </row>
    <row r="278" spans="1:12" ht="17.25" thickBo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 ht="15.75" thickBot="1">
      <c r="A279" s="181" t="s">
        <v>8</v>
      </c>
      <c r="B279" s="183" t="s">
        <v>9</v>
      </c>
      <c r="C279" s="185" t="s">
        <v>10</v>
      </c>
      <c r="D279" s="187" t="s">
        <v>11</v>
      </c>
      <c r="E279" s="188"/>
      <c r="F279" s="188"/>
      <c r="G279" s="188"/>
      <c r="H279" s="188"/>
      <c r="I279" s="188"/>
      <c r="J279" s="189"/>
      <c r="K279" s="190" t="s">
        <v>12</v>
      </c>
      <c r="L279" s="191"/>
    </row>
    <row r="280" spans="1:12" ht="15.75" thickBot="1">
      <c r="A280" s="182"/>
      <c r="B280" s="184"/>
      <c r="C280" s="186"/>
      <c r="D280" s="210" t="s">
        <v>13</v>
      </c>
      <c r="E280" s="211"/>
      <c r="F280" s="211"/>
      <c r="G280" s="212"/>
      <c r="H280" s="113" t="s">
        <v>14</v>
      </c>
      <c r="I280" s="113" t="s">
        <v>15</v>
      </c>
      <c r="J280" s="114" t="s">
        <v>16</v>
      </c>
      <c r="K280" s="192"/>
      <c r="L280" s="193"/>
    </row>
    <row r="281" spans="1:12" ht="16.5">
      <c r="A281" s="115">
        <v>45686</v>
      </c>
      <c r="B281" s="16" t="s">
        <v>114</v>
      </c>
      <c r="C281" s="56"/>
      <c r="D281" s="213" t="s">
        <v>88</v>
      </c>
      <c r="E281" s="214"/>
      <c r="F281" s="214"/>
      <c r="G281" s="215"/>
      <c r="H281" s="12">
        <v>1</v>
      </c>
      <c r="I281" s="36">
        <v>254.31399999999999</v>
      </c>
      <c r="J281" s="40">
        <f t="shared" ref="J281:J290" si="5">(H281*I281)*1.16</f>
        <v>295.00423999999998</v>
      </c>
      <c r="K281" s="200"/>
      <c r="L281" s="201"/>
    </row>
    <row r="282" spans="1:12" ht="16.5">
      <c r="A282" s="14"/>
      <c r="B282" s="14"/>
      <c r="C282" s="15"/>
      <c r="D282" s="216" t="s">
        <v>89</v>
      </c>
      <c r="E282" s="217"/>
      <c r="F282" s="217"/>
      <c r="G282" s="218"/>
      <c r="H282" s="16">
        <v>1</v>
      </c>
      <c r="I282" s="36">
        <v>517.24137900000005</v>
      </c>
      <c r="J282" s="40">
        <f t="shared" si="5"/>
        <v>599.99999964000006</v>
      </c>
      <c r="K282" s="202"/>
      <c r="L282" s="203"/>
    </row>
    <row r="283" spans="1:12" ht="16.5">
      <c r="A283" s="14"/>
      <c r="B283" s="14"/>
      <c r="C283" s="15"/>
      <c r="D283" s="216" t="s">
        <v>90</v>
      </c>
      <c r="E283" s="217"/>
      <c r="F283" s="217"/>
      <c r="G283" s="218"/>
      <c r="H283" s="16">
        <v>4</v>
      </c>
      <c r="I283" s="36">
        <v>93.103448</v>
      </c>
      <c r="J283" s="40">
        <f t="shared" si="5"/>
        <v>431.99999871999995</v>
      </c>
      <c r="K283" s="202"/>
      <c r="L283" s="203"/>
    </row>
    <row r="284" spans="1:12" ht="16.5">
      <c r="A284" s="14"/>
      <c r="B284" s="14"/>
      <c r="C284" s="15"/>
      <c r="D284" s="216" t="s">
        <v>91</v>
      </c>
      <c r="E284" s="217"/>
      <c r="F284" s="217"/>
      <c r="G284" s="218"/>
      <c r="H284" s="16">
        <v>1</v>
      </c>
      <c r="I284" s="36">
        <v>187.93103400000001</v>
      </c>
      <c r="J284" s="40">
        <f t="shared" si="5"/>
        <v>217.99999944000001</v>
      </c>
      <c r="K284" s="202"/>
      <c r="L284" s="203"/>
    </row>
    <row r="285" spans="1:12" ht="16.5">
      <c r="A285" s="14"/>
      <c r="B285" s="14"/>
      <c r="C285" s="15"/>
      <c r="D285" s="216" t="s">
        <v>92</v>
      </c>
      <c r="E285" s="217"/>
      <c r="F285" s="217"/>
      <c r="G285" s="218"/>
      <c r="H285" s="16">
        <v>1</v>
      </c>
      <c r="I285" s="36">
        <v>51.724138000000004</v>
      </c>
      <c r="J285" s="40">
        <f t="shared" si="5"/>
        <v>60.00000008</v>
      </c>
      <c r="K285" s="202"/>
      <c r="L285" s="203"/>
    </row>
    <row r="286" spans="1:12" ht="16.5">
      <c r="A286" s="14"/>
      <c r="B286" s="14"/>
      <c r="C286" s="15"/>
      <c r="D286" s="147"/>
      <c r="E286" s="148"/>
      <c r="F286" s="148"/>
      <c r="G286" s="149"/>
      <c r="H286" s="16"/>
      <c r="I286" s="36"/>
      <c r="J286" s="40">
        <f t="shared" si="5"/>
        <v>0</v>
      </c>
      <c r="K286" s="202"/>
      <c r="L286" s="203"/>
    </row>
    <row r="287" spans="1:12" ht="16.5">
      <c r="A287" s="14"/>
      <c r="B287" s="14"/>
      <c r="C287" s="15"/>
      <c r="D287" s="147"/>
      <c r="E287" s="148"/>
      <c r="F287" s="148"/>
      <c r="G287" s="149"/>
      <c r="H287" s="16"/>
      <c r="I287" s="36"/>
      <c r="J287" s="40">
        <f t="shared" si="5"/>
        <v>0</v>
      </c>
      <c r="K287" s="202"/>
      <c r="L287" s="203"/>
    </row>
    <row r="288" spans="1:12" ht="16.5">
      <c r="A288" s="14"/>
      <c r="B288" s="14"/>
      <c r="C288" s="15"/>
      <c r="D288" s="147"/>
      <c r="E288" s="148"/>
      <c r="F288" s="148"/>
      <c r="G288" s="149"/>
      <c r="H288" s="16"/>
      <c r="I288" s="36"/>
      <c r="J288" s="40">
        <f t="shared" si="5"/>
        <v>0</v>
      </c>
      <c r="K288" s="202"/>
      <c r="L288" s="203"/>
    </row>
    <row r="289" spans="1:12" ht="16.5">
      <c r="A289" s="14"/>
      <c r="B289" s="14"/>
      <c r="C289" s="15"/>
      <c r="D289" s="147"/>
      <c r="E289" s="148"/>
      <c r="F289" s="148"/>
      <c r="G289" s="149"/>
      <c r="H289" s="16"/>
      <c r="I289" s="36"/>
      <c r="J289" s="40">
        <f t="shared" si="5"/>
        <v>0</v>
      </c>
      <c r="K289" s="202"/>
      <c r="L289" s="203"/>
    </row>
    <row r="290" spans="1:12" ht="17.25" thickBot="1">
      <c r="A290" s="14"/>
      <c r="B290" s="14"/>
      <c r="C290" s="15"/>
      <c r="D290" s="147"/>
      <c r="E290" s="148"/>
      <c r="F290" s="148"/>
      <c r="G290" s="149"/>
      <c r="H290" s="49"/>
      <c r="I290" s="50"/>
      <c r="J290" s="40">
        <f t="shared" si="5"/>
        <v>0</v>
      </c>
      <c r="K290" s="204"/>
      <c r="L290" s="205"/>
    </row>
    <row r="291" spans="1:12" ht="17.25" thickBot="1">
      <c r="A291" s="14"/>
      <c r="B291" s="14"/>
      <c r="C291" s="15"/>
      <c r="D291" s="150" t="s">
        <v>17</v>
      </c>
      <c r="E291" s="151"/>
      <c r="F291" s="151"/>
      <c r="G291" s="152"/>
      <c r="H291" s="20"/>
      <c r="I291" s="39"/>
      <c r="J291" s="42"/>
      <c r="K291" s="44"/>
      <c r="L291" s="45"/>
    </row>
    <row r="292" spans="1:12" ht="16.5">
      <c r="A292" s="14"/>
      <c r="B292" s="16"/>
      <c r="C292" s="56"/>
      <c r="D292" s="194" t="s">
        <v>93</v>
      </c>
      <c r="E292" s="195"/>
      <c r="F292" s="195"/>
      <c r="G292" s="196"/>
      <c r="H292" s="119">
        <v>1</v>
      </c>
      <c r="I292" s="117">
        <v>431.03448300000002</v>
      </c>
      <c r="J292" s="112">
        <f>(H292*I292)*1.16</f>
        <v>500.00000027999999</v>
      </c>
      <c r="K292" s="206"/>
      <c r="L292" s="207"/>
    </row>
    <row r="293" spans="1:12" ht="17.25" thickBot="1">
      <c r="A293" s="14"/>
      <c r="B293" s="22"/>
      <c r="C293" s="23"/>
      <c r="D293" s="197"/>
      <c r="E293" s="198"/>
      <c r="F293" s="198"/>
      <c r="G293" s="199"/>
      <c r="H293" s="120"/>
      <c r="I293" s="118"/>
      <c r="J293" s="116"/>
      <c r="K293" s="208"/>
      <c r="L293" s="209"/>
    </row>
    <row r="294" spans="1:12" ht="17.25" thickBot="1">
      <c r="A294" s="26" t="s">
        <v>18</v>
      </c>
      <c r="B294" s="27"/>
      <c r="C294" s="28"/>
      <c r="D294" s="129"/>
      <c r="E294" s="130"/>
      <c r="F294" s="130"/>
      <c r="G294" s="131"/>
      <c r="H294" s="29"/>
      <c r="I294" s="29"/>
      <c r="J294" s="43">
        <f>SUM(J281:J292)</f>
        <v>2105.0042381600001</v>
      </c>
      <c r="K294" s="30"/>
      <c r="L294" s="31"/>
    </row>
    <row r="295" spans="1:12" ht="16.5">
      <c r="A295" s="1"/>
      <c r="B295" s="132"/>
      <c r="C295" s="132"/>
      <c r="D295" s="32"/>
      <c r="E295" s="33"/>
      <c r="F295" s="33"/>
      <c r="G295" s="1"/>
      <c r="H295" s="34"/>
      <c r="I295" s="34"/>
      <c r="J295" s="34"/>
      <c r="K295" s="34"/>
      <c r="L295" s="1"/>
    </row>
    <row r="296" spans="1:12" ht="16.5">
      <c r="A296" s="126" t="s">
        <v>20</v>
      </c>
      <c r="B296" s="126"/>
      <c r="C296" s="126"/>
      <c r="D296" s="126" t="s">
        <v>26</v>
      </c>
      <c r="E296" s="126"/>
      <c r="F296" s="126"/>
      <c r="G296" s="126"/>
      <c r="I296" s="126" t="s">
        <v>19</v>
      </c>
      <c r="J296" s="126"/>
      <c r="K296" s="126"/>
      <c r="L296" s="33"/>
    </row>
    <row r="297" spans="1:12" ht="16.5">
      <c r="A297" s="127" t="s">
        <v>47</v>
      </c>
      <c r="B297" s="127"/>
      <c r="C297" s="127"/>
      <c r="D297" s="127" t="s">
        <v>67</v>
      </c>
      <c r="E297" s="127"/>
      <c r="F297" s="127"/>
      <c r="G297" s="127"/>
      <c r="I297" s="127" t="s">
        <v>45</v>
      </c>
      <c r="J297" s="127"/>
      <c r="K297" s="127"/>
      <c r="L297" s="33"/>
    </row>
    <row r="298" spans="1:12" ht="16.5">
      <c r="A298" s="179" t="s">
        <v>68</v>
      </c>
      <c r="B298" s="179"/>
      <c r="C298" s="179"/>
      <c r="D298" s="179" t="s">
        <v>70</v>
      </c>
      <c r="E298" s="179"/>
      <c r="F298" s="179"/>
      <c r="G298" s="179"/>
      <c r="H298" s="68"/>
      <c r="I298" s="179" t="s">
        <v>27</v>
      </c>
      <c r="J298" s="179"/>
      <c r="K298" s="179"/>
      <c r="L298" s="33"/>
    </row>
    <row r="299" spans="1:12">
      <c r="A299" s="179" t="s">
        <v>69</v>
      </c>
      <c r="B299" s="179"/>
      <c r="C299" s="179"/>
      <c r="D299" s="179" t="s">
        <v>71</v>
      </c>
      <c r="E299" s="179"/>
      <c r="F299" s="179"/>
      <c r="G299" s="179"/>
    </row>
    <row r="303" spans="1:12" ht="16.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 ht="15.75">
      <c r="A304" s="128" t="s">
        <v>21</v>
      </c>
      <c r="B304" s="128"/>
      <c r="C304" s="128"/>
      <c r="D304" s="128"/>
      <c r="E304" s="128"/>
      <c r="F304" s="128"/>
      <c r="G304" s="128"/>
      <c r="H304" s="128"/>
      <c r="I304" s="128"/>
      <c r="J304" s="128"/>
      <c r="K304" s="128"/>
      <c r="L304" s="128"/>
    </row>
    <row r="305" spans="1:12" ht="15.75">
      <c r="A305" s="126" t="s">
        <v>0</v>
      </c>
      <c r="B305" s="126"/>
      <c r="C305" s="126"/>
      <c r="D305" s="126"/>
      <c r="E305" s="126"/>
      <c r="F305" s="126"/>
      <c r="G305" s="126"/>
      <c r="H305" s="126"/>
      <c r="I305" s="126"/>
      <c r="J305" s="126"/>
      <c r="K305" s="126"/>
      <c r="L305" s="126"/>
    </row>
    <row r="306" spans="1:12" ht="16.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ht="16.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ht="16.5">
      <c r="A308" s="3" t="s">
        <v>1</v>
      </c>
      <c r="B308" s="173" t="s">
        <v>32</v>
      </c>
      <c r="C308" s="175"/>
      <c r="D308" s="175"/>
      <c r="E308" s="175"/>
      <c r="F308" s="175"/>
      <c r="G308" s="174"/>
      <c r="H308" s="4" t="s">
        <v>2</v>
      </c>
      <c r="I308" s="5"/>
      <c r="J308" s="180" t="s">
        <v>24</v>
      </c>
      <c r="K308" s="180"/>
      <c r="L308" s="180"/>
    </row>
    <row r="309" spans="1:12" ht="16.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ht="16.5">
      <c r="A310" s="7" t="s">
        <v>3</v>
      </c>
      <c r="B310" s="169" t="s">
        <v>33</v>
      </c>
      <c r="C310" s="170"/>
      <c r="D310" s="170" t="s">
        <v>29</v>
      </c>
      <c r="E310" s="171"/>
      <c r="F310" s="8" t="s">
        <v>4</v>
      </c>
      <c r="G310" s="169">
        <v>2010</v>
      </c>
      <c r="H310" s="171"/>
      <c r="I310" s="7" t="s">
        <v>5</v>
      </c>
      <c r="J310" s="169" t="s">
        <v>61</v>
      </c>
      <c r="K310" s="170" t="s">
        <v>57</v>
      </c>
      <c r="L310" s="171" t="s">
        <v>57</v>
      </c>
    </row>
    <row r="311" spans="1:12" ht="16.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ht="16.5">
      <c r="A312" s="173" t="s">
        <v>6</v>
      </c>
      <c r="B312" s="174"/>
      <c r="C312" s="169" t="s">
        <v>34</v>
      </c>
      <c r="D312" s="170"/>
      <c r="E312" s="170"/>
      <c r="F312" s="170"/>
      <c r="G312" s="170"/>
      <c r="H312" s="170"/>
      <c r="I312" s="170"/>
      <c r="J312" s="170"/>
      <c r="K312" s="170"/>
      <c r="L312" s="171"/>
    </row>
    <row r="313" spans="1:12" ht="16.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ht="16.5">
      <c r="A314" s="173" t="s">
        <v>7</v>
      </c>
      <c r="B314" s="174"/>
      <c r="C314" s="169" t="s">
        <v>66</v>
      </c>
      <c r="D314" s="170"/>
      <c r="E314" s="170"/>
      <c r="F314" s="170"/>
      <c r="G314" s="170"/>
      <c r="H314" s="170"/>
      <c r="I314" s="170"/>
      <c r="J314" s="170"/>
      <c r="K314" s="170"/>
      <c r="L314" s="171"/>
    </row>
    <row r="315" spans="1:12" ht="17.25" thickBo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 ht="15.75" thickBot="1">
      <c r="A316" s="181" t="s">
        <v>8</v>
      </c>
      <c r="B316" s="183" t="s">
        <v>9</v>
      </c>
      <c r="C316" s="185" t="s">
        <v>10</v>
      </c>
      <c r="D316" s="187" t="s">
        <v>11</v>
      </c>
      <c r="E316" s="188"/>
      <c r="F316" s="188"/>
      <c r="G316" s="188"/>
      <c r="H316" s="188"/>
      <c r="I316" s="188"/>
      <c r="J316" s="189"/>
      <c r="K316" s="190" t="s">
        <v>12</v>
      </c>
      <c r="L316" s="191"/>
    </row>
    <row r="317" spans="1:12" ht="15.75" thickBot="1">
      <c r="A317" s="182"/>
      <c r="B317" s="184"/>
      <c r="C317" s="186"/>
      <c r="D317" s="210" t="s">
        <v>13</v>
      </c>
      <c r="E317" s="211"/>
      <c r="F317" s="211"/>
      <c r="G317" s="212"/>
      <c r="H317" s="113" t="s">
        <v>14</v>
      </c>
      <c r="I317" s="113" t="s">
        <v>15</v>
      </c>
      <c r="J317" s="114" t="s">
        <v>16</v>
      </c>
      <c r="K317" s="192"/>
      <c r="L317" s="193"/>
    </row>
    <row r="318" spans="1:12" ht="16.5">
      <c r="A318" s="115">
        <v>45717</v>
      </c>
      <c r="B318" s="16">
        <v>32340</v>
      </c>
      <c r="C318" s="56"/>
      <c r="D318" s="133" t="s">
        <v>72</v>
      </c>
      <c r="E318" s="134"/>
      <c r="F318" s="134"/>
      <c r="G318" s="135"/>
      <c r="H318" s="12">
        <v>1</v>
      </c>
      <c r="I318" s="36">
        <v>215.52</v>
      </c>
      <c r="J318" s="40">
        <f t="shared" ref="J318:J327" si="6">(H318*I318)*1.16</f>
        <v>250.00319999999999</v>
      </c>
      <c r="K318" s="200"/>
      <c r="L318" s="201"/>
    </row>
    <row r="319" spans="1:12" ht="16.5">
      <c r="A319" s="14"/>
      <c r="B319" s="14"/>
      <c r="C319" s="15"/>
      <c r="D319" s="147" t="s">
        <v>73</v>
      </c>
      <c r="E319" s="148"/>
      <c r="F319" s="148"/>
      <c r="G319" s="149"/>
      <c r="H319" s="16">
        <v>1</v>
      </c>
      <c r="I319" s="36">
        <v>155.16999999999999</v>
      </c>
      <c r="J319" s="40">
        <f t="shared" si="6"/>
        <v>179.99719999999996</v>
      </c>
      <c r="K319" s="202"/>
      <c r="L319" s="203"/>
    </row>
    <row r="320" spans="1:12" ht="16.5">
      <c r="A320" s="14"/>
      <c r="B320" s="14"/>
      <c r="C320" s="15"/>
      <c r="D320" s="147" t="s">
        <v>74</v>
      </c>
      <c r="E320" s="148"/>
      <c r="F320" s="148"/>
      <c r="G320" s="149"/>
      <c r="H320" s="16">
        <v>1</v>
      </c>
      <c r="I320" s="36">
        <v>344.83</v>
      </c>
      <c r="J320" s="40">
        <f t="shared" si="6"/>
        <v>400.00279999999998</v>
      </c>
      <c r="K320" s="202"/>
      <c r="L320" s="203"/>
    </row>
    <row r="321" spans="1:12" ht="16.5">
      <c r="A321" s="14"/>
      <c r="B321" s="14"/>
      <c r="C321" s="15"/>
      <c r="D321" s="147" t="s">
        <v>75</v>
      </c>
      <c r="E321" s="148"/>
      <c r="F321" s="148"/>
      <c r="G321" s="149"/>
      <c r="H321" s="16">
        <v>1</v>
      </c>
      <c r="I321" s="36">
        <v>732.76</v>
      </c>
      <c r="J321" s="40">
        <f t="shared" si="6"/>
        <v>850.00159999999994</v>
      </c>
      <c r="K321" s="202"/>
      <c r="L321" s="203"/>
    </row>
    <row r="322" spans="1:12" ht="16.5">
      <c r="A322" s="14"/>
      <c r="B322" s="14"/>
      <c r="C322" s="15"/>
      <c r="D322" s="147" t="s">
        <v>76</v>
      </c>
      <c r="E322" s="148"/>
      <c r="F322" s="148"/>
      <c r="G322" s="149"/>
      <c r="H322" s="16">
        <v>1</v>
      </c>
      <c r="I322" s="36">
        <v>1939.66</v>
      </c>
      <c r="J322" s="40">
        <f t="shared" si="6"/>
        <v>2250.0056</v>
      </c>
      <c r="K322" s="202"/>
      <c r="L322" s="203"/>
    </row>
    <row r="323" spans="1:12" ht="16.5">
      <c r="A323" s="14"/>
      <c r="B323" s="14"/>
      <c r="C323" s="15"/>
      <c r="D323" s="147" t="s">
        <v>77</v>
      </c>
      <c r="E323" s="148"/>
      <c r="F323" s="148"/>
      <c r="G323" s="149"/>
      <c r="H323" s="16">
        <v>2</v>
      </c>
      <c r="I323" s="36">
        <v>97.414000000000001</v>
      </c>
      <c r="J323" s="40">
        <f t="shared" si="6"/>
        <v>226.00047999999998</v>
      </c>
      <c r="K323" s="202"/>
      <c r="L323" s="203"/>
    </row>
    <row r="324" spans="1:12" ht="16.5">
      <c r="A324" s="14"/>
      <c r="B324" s="14"/>
      <c r="C324" s="15"/>
      <c r="D324" s="147" t="s">
        <v>78</v>
      </c>
      <c r="E324" s="148"/>
      <c r="F324" s="148"/>
      <c r="G324" s="149"/>
      <c r="H324" s="16">
        <v>1</v>
      </c>
      <c r="I324" s="36">
        <v>1.72</v>
      </c>
      <c r="J324" s="40">
        <f t="shared" si="6"/>
        <v>1.9951999999999999</v>
      </c>
      <c r="K324" s="202"/>
      <c r="L324" s="203"/>
    </row>
    <row r="325" spans="1:12" ht="16.5">
      <c r="A325" s="14"/>
      <c r="B325" s="14"/>
      <c r="C325" s="15"/>
      <c r="D325" s="147" t="s">
        <v>79</v>
      </c>
      <c r="E325" s="148"/>
      <c r="F325" s="148"/>
      <c r="G325" s="149"/>
      <c r="H325" s="16">
        <v>4</v>
      </c>
      <c r="I325" s="36">
        <v>94.83</v>
      </c>
      <c r="J325" s="40">
        <f t="shared" si="6"/>
        <v>440.01119999999997</v>
      </c>
      <c r="K325" s="202"/>
      <c r="L325" s="203"/>
    </row>
    <row r="326" spans="1:12" ht="16.5">
      <c r="A326" s="14"/>
      <c r="B326" s="14"/>
      <c r="C326" s="15"/>
      <c r="D326" s="147" t="s">
        <v>80</v>
      </c>
      <c r="E326" s="148"/>
      <c r="F326" s="148"/>
      <c r="G326" s="149"/>
      <c r="H326" s="16">
        <v>1</v>
      </c>
      <c r="I326" s="36">
        <v>34.479999999999997</v>
      </c>
      <c r="J326" s="40">
        <f t="shared" si="6"/>
        <v>39.996799999999993</v>
      </c>
      <c r="K326" s="202"/>
      <c r="L326" s="203"/>
    </row>
    <row r="327" spans="1:12" ht="17.25" thickBot="1">
      <c r="A327" s="14"/>
      <c r="B327" s="14"/>
      <c r="C327" s="15"/>
      <c r="D327" s="147" t="s">
        <v>81</v>
      </c>
      <c r="E327" s="148"/>
      <c r="F327" s="148"/>
      <c r="G327" s="149"/>
      <c r="H327" s="49">
        <v>1</v>
      </c>
      <c r="I327" s="50">
        <v>405.17</v>
      </c>
      <c r="J327" s="40">
        <f t="shared" si="6"/>
        <v>469.99719999999996</v>
      </c>
      <c r="K327" s="204"/>
      <c r="L327" s="205"/>
    </row>
    <row r="328" spans="1:12" ht="17.25" thickBot="1">
      <c r="A328" s="14"/>
      <c r="B328" s="14"/>
      <c r="C328" s="15"/>
      <c r="D328" s="150" t="s">
        <v>17</v>
      </c>
      <c r="E328" s="151"/>
      <c r="F328" s="151"/>
      <c r="G328" s="152"/>
      <c r="H328" s="20"/>
      <c r="I328" s="39"/>
      <c r="J328" s="42"/>
      <c r="K328" s="44"/>
      <c r="L328" s="45"/>
    </row>
    <row r="329" spans="1:12" ht="16.5">
      <c r="A329" s="14"/>
      <c r="B329" s="16"/>
      <c r="C329" s="56"/>
      <c r="D329" s="194" t="s">
        <v>82</v>
      </c>
      <c r="E329" s="195"/>
      <c r="F329" s="195"/>
      <c r="G329" s="196"/>
      <c r="H329" s="119">
        <v>1</v>
      </c>
      <c r="I329" s="117">
        <v>1508.62</v>
      </c>
      <c r="J329" s="112">
        <f>(H329*I329)*1.16</f>
        <v>1749.9991999999997</v>
      </c>
      <c r="K329" s="206"/>
      <c r="L329" s="207"/>
    </row>
    <row r="330" spans="1:12" ht="17.25" thickBot="1">
      <c r="A330" s="14"/>
      <c r="B330" s="22"/>
      <c r="C330" s="23"/>
      <c r="D330" s="197"/>
      <c r="E330" s="198"/>
      <c r="F330" s="198"/>
      <c r="G330" s="199"/>
      <c r="H330" s="120"/>
      <c r="I330" s="118"/>
      <c r="J330" s="116"/>
      <c r="K330" s="208"/>
      <c r="L330" s="209"/>
    </row>
    <row r="331" spans="1:12" ht="17.25" thickBot="1">
      <c r="A331" s="26" t="s">
        <v>18</v>
      </c>
      <c r="B331" s="27"/>
      <c r="C331" s="28"/>
      <c r="D331" s="129"/>
      <c r="E331" s="130"/>
      <c r="F331" s="130"/>
      <c r="G331" s="131"/>
      <c r="H331" s="29"/>
      <c r="I331" s="29"/>
      <c r="J331" s="43">
        <f>SUM(J318:J329)</f>
        <v>6858.010479999999</v>
      </c>
      <c r="K331" s="30"/>
      <c r="L331" s="31"/>
    </row>
    <row r="332" spans="1:12" ht="16.5">
      <c r="A332" s="1"/>
      <c r="B332" s="132"/>
      <c r="C332" s="132"/>
      <c r="D332" s="32"/>
      <c r="E332" s="33"/>
      <c r="F332" s="33"/>
      <c r="G332" s="1"/>
      <c r="H332" s="34"/>
      <c r="I332" s="34"/>
      <c r="J332" s="34"/>
      <c r="K332" s="34"/>
      <c r="L332" s="1"/>
    </row>
    <row r="333" spans="1:12" ht="16.5">
      <c r="A333" s="126" t="s">
        <v>20</v>
      </c>
      <c r="B333" s="126"/>
      <c r="C333" s="126"/>
      <c r="D333" s="126" t="s">
        <v>26</v>
      </c>
      <c r="E333" s="126"/>
      <c r="F333" s="126"/>
      <c r="G333" s="126"/>
      <c r="I333" s="126" t="s">
        <v>19</v>
      </c>
      <c r="J333" s="126"/>
      <c r="K333" s="126"/>
      <c r="L333" s="33"/>
    </row>
    <row r="334" spans="1:12" ht="16.5">
      <c r="A334" s="127" t="s">
        <v>47</v>
      </c>
      <c r="B334" s="127"/>
      <c r="C334" s="127"/>
      <c r="D334" s="127" t="s">
        <v>67</v>
      </c>
      <c r="E334" s="127"/>
      <c r="F334" s="127"/>
      <c r="G334" s="127"/>
      <c r="I334" s="127" t="s">
        <v>45</v>
      </c>
      <c r="J334" s="127"/>
      <c r="K334" s="127"/>
      <c r="L334" s="33"/>
    </row>
    <row r="335" spans="1:12" ht="16.5">
      <c r="A335" s="179" t="s">
        <v>68</v>
      </c>
      <c r="B335" s="179"/>
      <c r="C335" s="179"/>
      <c r="D335" s="179" t="s">
        <v>70</v>
      </c>
      <c r="E335" s="179"/>
      <c r="F335" s="179"/>
      <c r="G335" s="179"/>
      <c r="H335" s="68"/>
      <c r="I335" s="179" t="s">
        <v>27</v>
      </c>
      <c r="J335" s="179"/>
      <c r="K335" s="179"/>
      <c r="L335" s="33"/>
    </row>
    <row r="336" spans="1:12">
      <c r="A336" s="179" t="s">
        <v>69</v>
      </c>
      <c r="B336" s="179"/>
      <c r="C336" s="179"/>
      <c r="D336" s="179" t="s">
        <v>71</v>
      </c>
      <c r="E336" s="179"/>
      <c r="F336" s="179"/>
      <c r="G336" s="179"/>
    </row>
    <row r="341" spans="1:12" ht="16.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 ht="15.75">
      <c r="A342" s="128" t="s">
        <v>21</v>
      </c>
      <c r="B342" s="128"/>
      <c r="C342" s="128"/>
      <c r="D342" s="128"/>
      <c r="E342" s="128"/>
      <c r="F342" s="128"/>
      <c r="G342" s="128"/>
      <c r="H342" s="128"/>
      <c r="I342" s="128"/>
      <c r="J342" s="128"/>
      <c r="K342" s="128"/>
      <c r="L342" s="128"/>
    </row>
    <row r="343" spans="1:12" ht="15.75">
      <c r="A343" s="126" t="s">
        <v>0</v>
      </c>
      <c r="B343" s="126"/>
      <c r="C343" s="126"/>
      <c r="D343" s="126"/>
      <c r="E343" s="126"/>
      <c r="F343" s="126"/>
      <c r="G343" s="126"/>
      <c r="H343" s="126"/>
      <c r="I343" s="126"/>
      <c r="J343" s="126"/>
      <c r="K343" s="126"/>
      <c r="L343" s="126"/>
    </row>
    <row r="344" spans="1:12" ht="16.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ht="16.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ht="16.5">
      <c r="A346" s="3" t="s">
        <v>1</v>
      </c>
      <c r="B346" s="173" t="s">
        <v>32</v>
      </c>
      <c r="C346" s="175"/>
      <c r="D346" s="175"/>
      <c r="E346" s="175"/>
      <c r="F346" s="175"/>
      <c r="G346" s="174"/>
      <c r="H346" s="4" t="s">
        <v>2</v>
      </c>
      <c r="I346" s="5"/>
      <c r="J346" s="180" t="s">
        <v>24</v>
      </c>
      <c r="K346" s="180"/>
      <c r="L346" s="180"/>
    </row>
    <row r="347" spans="1:12" ht="16.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ht="16.5">
      <c r="A348" s="7" t="s">
        <v>3</v>
      </c>
      <c r="B348" s="169" t="s">
        <v>33</v>
      </c>
      <c r="C348" s="170"/>
      <c r="D348" s="170" t="s">
        <v>29</v>
      </c>
      <c r="E348" s="171"/>
      <c r="F348" s="8" t="s">
        <v>4</v>
      </c>
      <c r="G348" s="169">
        <v>2010</v>
      </c>
      <c r="H348" s="171"/>
      <c r="I348" s="7" t="s">
        <v>5</v>
      </c>
      <c r="J348" s="169" t="s">
        <v>61</v>
      </c>
      <c r="K348" s="170" t="s">
        <v>57</v>
      </c>
      <c r="L348" s="171" t="s">
        <v>57</v>
      </c>
    </row>
    <row r="349" spans="1:12" ht="16.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ht="16.5">
      <c r="A350" s="173" t="s">
        <v>6</v>
      </c>
      <c r="B350" s="174"/>
      <c r="C350" s="169" t="s">
        <v>34</v>
      </c>
      <c r="D350" s="170"/>
      <c r="E350" s="170"/>
      <c r="F350" s="170"/>
      <c r="G350" s="170"/>
      <c r="H350" s="170"/>
      <c r="I350" s="170"/>
      <c r="J350" s="170"/>
      <c r="K350" s="170"/>
      <c r="L350" s="171"/>
    </row>
    <row r="351" spans="1:12" ht="16.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ht="16.5">
      <c r="A352" s="173" t="s">
        <v>7</v>
      </c>
      <c r="B352" s="174"/>
      <c r="C352" s="169" t="s">
        <v>66</v>
      </c>
      <c r="D352" s="170"/>
      <c r="E352" s="170"/>
      <c r="F352" s="170"/>
      <c r="G352" s="170"/>
      <c r="H352" s="170"/>
      <c r="I352" s="170"/>
      <c r="J352" s="170"/>
      <c r="K352" s="170"/>
      <c r="L352" s="171"/>
    </row>
    <row r="353" spans="1:12" ht="17.25" thickBo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 ht="15.75" thickBot="1">
      <c r="A354" s="181" t="s">
        <v>8</v>
      </c>
      <c r="B354" s="183" t="s">
        <v>9</v>
      </c>
      <c r="C354" s="185" t="s">
        <v>10</v>
      </c>
      <c r="D354" s="187" t="s">
        <v>11</v>
      </c>
      <c r="E354" s="188"/>
      <c r="F354" s="188"/>
      <c r="G354" s="188"/>
      <c r="H354" s="188"/>
      <c r="I354" s="188"/>
      <c r="J354" s="189"/>
      <c r="K354" s="190" t="s">
        <v>12</v>
      </c>
      <c r="L354" s="191"/>
    </row>
    <row r="355" spans="1:12" ht="15.75" thickBot="1">
      <c r="A355" s="182"/>
      <c r="B355" s="184"/>
      <c r="C355" s="186"/>
      <c r="D355" s="210" t="s">
        <v>13</v>
      </c>
      <c r="E355" s="211"/>
      <c r="F355" s="211"/>
      <c r="G355" s="212"/>
      <c r="H355" s="113" t="s">
        <v>14</v>
      </c>
      <c r="I355" s="113" t="s">
        <v>15</v>
      </c>
      <c r="J355" s="114" t="s">
        <v>16</v>
      </c>
      <c r="K355" s="192"/>
      <c r="L355" s="193"/>
    </row>
    <row r="356" spans="1:12" ht="16.5">
      <c r="A356" s="115">
        <v>45744</v>
      </c>
      <c r="B356" s="16"/>
      <c r="C356" s="56"/>
      <c r="D356" s="133" t="s">
        <v>109</v>
      </c>
      <c r="E356" s="134"/>
      <c r="F356" s="134"/>
      <c r="G356" s="135"/>
      <c r="H356" s="12">
        <v>2</v>
      </c>
      <c r="I356" s="36">
        <v>1537.7891</v>
      </c>
      <c r="J356" s="40">
        <f t="shared" ref="J356:J365" si="7">(H356*I356)*1.16</f>
        <v>3567.6707119999996</v>
      </c>
      <c r="K356" s="200"/>
      <c r="L356" s="201"/>
    </row>
    <row r="357" spans="1:12" ht="16.5">
      <c r="A357" s="14"/>
      <c r="B357" s="14"/>
      <c r="C357" s="15"/>
      <c r="D357" s="147" t="s">
        <v>111</v>
      </c>
      <c r="E357" s="148"/>
      <c r="F357" s="148"/>
      <c r="G357" s="149"/>
      <c r="H357" s="16">
        <v>2</v>
      </c>
      <c r="I357" s="36">
        <v>68.965500000000006</v>
      </c>
      <c r="J357" s="40">
        <f t="shared" si="7"/>
        <v>159.99996000000002</v>
      </c>
      <c r="K357" s="202"/>
      <c r="L357" s="203"/>
    </row>
    <row r="358" spans="1:12" ht="16.5">
      <c r="A358" s="14"/>
      <c r="B358" s="14"/>
      <c r="C358" s="15"/>
      <c r="D358" s="147"/>
      <c r="E358" s="148"/>
      <c r="F358" s="148"/>
      <c r="G358" s="149"/>
      <c r="H358" s="16"/>
      <c r="I358" s="36"/>
      <c r="J358" s="40">
        <f t="shared" si="7"/>
        <v>0</v>
      </c>
      <c r="K358" s="202"/>
      <c r="L358" s="203"/>
    </row>
    <row r="359" spans="1:12" ht="16.5">
      <c r="A359" s="14"/>
      <c r="B359" s="14"/>
      <c r="C359" s="15"/>
      <c r="D359" s="147"/>
      <c r="E359" s="148"/>
      <c r="F359" s="148"/>
      <c r="G359" s="149"/>
      <c r="H359" s="16"/>
      <c r="I359" s="36"/>
      <c r="J359" s="40">
        <f t="shared" si="7"/>
        <v>0</v>
      </c>
      <c r="K359" s="202"/>
      <c r="L359" s="203"/>
    </row>
    <row r="360" spans="1:12" ht="16.5">
      <c r="A360" s="14"/>
      <c r="B360" s="14"/>
      <c r="C360" s="15"/>
      <c r="D360" s="147"/>
      <c r="E360" s="148"/>
      <c r="F360" s="148"/>
      <c r="G360" s="149"/>
      <c r="H360" s="16"/>
      <c r="I360" s="36"/>
      <c r="J360" s="40">
        <f t="shared" si="7"/>
        <v>0</v>
      </c>
      <c r="K360" s="202"/>
      <c r="L360" s="203"/>
    </row>
    <row r="361" spans="1:12" ht="16.5">
      <c r="A361" s="14"/>
      <c r="B361" s="14"/>
      <c r="C361" s="15"/>
      <c r="D361" s="147"/>
      <c r="E361" s="148"/>
      <c r="F361" s="148"/>
      <c r="G361" s="149"/>
      <c r="H361" s="16"/>
      <c r="I361" s="36"/>
      <c r="J361" s="40">
        <f t="shared" si="7"/>
        <v>0</v>
      </c>
      <c r="K361" s="202"/>
      <c r="L361" s="203"/>
    </row>
    <row r="362" spans="1:12" ht="16.5">
      <c r="A362" s="14"/>
      <c r="B362" s="14"/>
      <c r="C362" s="15"/>
      <c r="D362" s="147"/>
      <c r="E362" s="148"/>
      <c r="F362" s="148"/>
      <c r="G362" s="149"/>
      <c r="H362" s="16"/>
      <c r="I362" s="36"/>
      <c r="J362" s="40">
        <f t="shared" si="7"/>
        <v>0</v>
      </c>
      <c r="K362" s="202"/>
      <c r="L362" s="203"/>
    </row>
    <row r="363" spans="1:12" ht="16.5">
      <c r="A363" s="14"/>
      <c r="B363" s="14"/>
      <c r="C363" s="15"/>
      <c r="D363" s="147"/>
      <c r="E363" s="148"/>
      <c r="F363" s="148"/>
      <c r="G363" s="149"/>
      <c r="H363" s="16"/>
      <c r="I363" s="36"/>
      <c r="J363" s="40">
        <f t="shared" si="7"/>
        <v>0</v>
      </c>
      <c r="K363" s="202"/>
      <c r="L363" s="203"/>
    </row>
    <row r="364" spans="1:12" ht="16.5">
      <c r="A364" s="14"/>
      <c r="B364" s="14"/>
      <c r="C364" s="15"/>
      <c r="D364" s="147"/>
      <c r="E364" s="148"/>
      <c r="F364" s="148"/>
      <c r="G364" s="149"/>
      <c r="H364" s="16"/>
      <c r="I364" s="36"/>
      <c r="J364" s="40">
        <f t="shared" si="7"/>
        <v>0</v>
      </c>
      <c r="K364" s="202"/>
      <c r="L364" s="203"/>
    </row>
    <row r="365" spans="1:12" ht="17.25" thickBot="1">
      <c r="A365" s="14"/>
      <c r="B365" s="14"/>
      <c r="C365" s="15"/>
      <c r="D365" s="147"/>
      <c r="E365" s="148"/>
      <c r="F365" s="148"/>
      <c r="G365" s="149"/>
      <c r="H365" s="49"/>
      <c r="I365" s="50"/>
      <c r="J365" s="40">
        <f t="shared" si="7"/>
        <v>0</v>
      </c>
      <c r="K365" s="204"/>
      <c r="L365" s="205"/>
    </row>
    <row r="366" spans="1:12" ht="17.25" thickBot="1">
      <c r="A366" s="14"/>
      <c r="B366" s="14"/>
      <c r="C366" s="15"/>
      <c r="D366" s="150" t="s">
        <v>17</v>
      </c>
      <c r="E366" s="151"/>
      <c r="F366" s="151"/>
      <c r="G366" s="152"/>
      <c r="H366" s="20"/>
      <c r="I366" s="39"/>
      <c r="J366" s="42"/>
      <c r="K366" s="44"/>
      <c r="L366" s="45"/>
    </row>
    <row r="367" spans="1:12" ht="16.5">
      <c r="A367" s="14"/>
      <c r="B367" s="16"/>
      <c r="C367" s="56"/>
      <c r="D367" s="147" t="s">
        <v>110</v>
      </c>
      <c r="E367" s="148"/>
      <c r="F367" s="148"/>
      <c r="G367" s="149"/>
      <c r="H367" s="119">
        <v>2</v>
      </c>
      <c r="I367" s="117">
        <v>51.7241</v>
      </c>
      <c r="J367" s="112">
        <f>(H367*I367)*1.16</f>
        <v>119.99991199999999</v>
      </c>
      <c r="K367" s="206"/>
      <c r="L367" s="207"/>
    </row>
    <row r="368" spans="1:12" ht="17.25" thickBot="1">
      <c r="A368" s="14"/>
      <c r="B368" s="22"/>
      <c r="C368" s="23"/>
      <c r="D368" s="147"/>
      <c r="E368" s="148"/>
      <c r="F368" s="148"/>
      <c r="G368" s="149"/>
      <c r="H368" s="120"/>
      <c r="I368" s="118"/>
      <c r="J368" s="116"/>
      <c r="K368" s="208"/>
      <c r="L368" s="209"/>
    </row>
    <row r="369" spans="1:12" ht="17.25" thickBot="1">
      <c r="A369" s="26" t="s">
        <v>18</v>
      </c>
      <c r="B369" s="27"/>
      <c r="C369" s="28"/>
      <c r="D369" s="129"/>
      <c r="E369" s="130"/>
      <c r="F369" s="130"/>
      <c r="G369" s="131"/>
      <c r="H369" s="29"/>
      <c r="I369" s="29"/>
      <c r="J369" s="43">
        <f>SUM(J356:J367)</f>
        <v>3847.6705839999995</v>
      </c>
      <c r="K369" s="30"/>
      <c r="L369" s="31"/>
    </row>
    <row r="370" spans="1:12" ht="16.5">
      <c r="A370" s="1"/>
      <c r="B370" s="132"/>
      <c r="C370" s="132"/>
      <c r="D370" s="32"/>
      <c r="E370" s="33"/>
      <c r="F370" s="33"/>
      <c r="G370" s="1"/>
      <c r="H370" s="34"/>
      <c r="I370" s="34"/>
      <c r="J370" s="34"/>
      <c r="K370" s="34"/>
      <c r="L370" s="1"/>
    </row>
    <row r="371" spans="1:12" ht="16.5">
      <c r="A371" s="126" t="s">
        <v>20</v>
      </c>
      <c r="B371" s="126"/>
      <c r="C371" s="126"/>
      <c r="D371" s="126" t="s">
        <v>26</v>
      </c>
      <c r="E371" s="126"/>
      <c r="F371" s="126"/>
      <c r="G371" s="126"/>
      <c r="I371" s="126" t="s">
        <v>19</v>
      </c>
      <c r="J371" s="126"/>
      <c r="K371" s="126"/>
      <c r="L371" s="33"/>
    </row>
    <row r="372" spans="1:12" ht="16.5">
      <c r="A372" s="127" t="s">
        <v>47</v>
      </c>
      <c r="B372" s="127"/>
      <c r="C372" s="127"/>
      <c r="D372" s="127" t="s">
        <v>67</v>
      </c>
      <c r="E372" s="127"/>
      <c r="F372" s="127"/>
      <c r="G372" s="127"/>
      <c r="I372" s="127" t="s">
        <v>45</v>
      </c>
      <c r="J372" s="127"/>
      <c r="K372" s="127"/>
      <c r="L372" s="33"/>
    </row>
    <row r="373" spans="1:12" ht="16.5">
      <c r="A373" s="179" t="s">
        <v>68</v>
      </c>
      <c r="B373" s="179"/>
      <c r="C373" s="179"/>
      <c r="D373" s="179" t="s">
        <v>70</v>
      </c>
      <c r="E373" s="179"/>
      <c r="F373" s="179"/>
      <c r="G373" s="179"/>
      <c r="H373" s="68"/>
      <c r="I373" s="179" t="s">
        <v>27</v>
      </c>
      <c r="J373" s="179"/>
      <c r="K373" s="179"/>
      <c r="L373" s="33"/>
    </row>
    <row r="374" spans="1:12">
      <c r="A374" s="179" t="s">
        <v>69</v>
      </c>
      <c r="B374" s="179"/>
      <c r="C374" s="179"/>
      <c r="D374" s="179" t="s">
        <v>71</v>
      </c>
      <c r="E374" s="179"/>
      <c r="F374" s="179"/>
      <c r="G374" s="179"/>
    </row>
    <row r="378" spans="1:12" ht="16.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 ht="15.75">
      <c r="A379" s="128" t="s">
        <v>21</v>
      </c>
      <c r="B379" s="128"/>
      <c r="C379" s="128"/>
      <c r="D379" s="128"/>
      <c r="E379" s="128"/>
      <c r="F379" s="128"/>
      <c r="G379" s="128"/>
      <c r="H379" s="128"/>
      <c r="I379" s="128"/>
      <c r="J379" s="128"/>
      <c r="K379" s="128"/>
      <c r="L379" s="128"/>
    </row>
    <row r="380" spans="1:12" ht="15.75">
      <c r="A380" s="126" t="s">
        <v>0</v>
      </c>
      <c r="B380" s="126"/>
      <c r="C380" s="126"/>
      <c r="D380" s="126"/>
      <c r="E380" s="126"/>
      <c r="F380" s="126"/>
      <c r="G380" s="126"/>
      <c r="H380" s="126"/>
      <c r="I380" s="126"/>
      <c r="J380" s="126"/>
      <c r="K380" s="126"/>
      <c r="L380" s="126"/>
    </row>
    <row r="381" spans="1:12" ht="16.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ht="16.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ht="16.5">
      <c r="A383" s="3" t="s">
        <v>1</v>
      </c>
      <c r="B383" s="173" t="s">
        <v>35</v>
      </c>
      <c r="C383" s="175"/>
      <c r="D383" s="175"/>
      <c r="E383" s="175"/>
      <c r="F383" s="175"/>
      <c r="G383" s="174"/>
      <c r="H383" s="4" t="s">
        <v>2</v>
      </c>
      <c r="I383" s="5"/>
      <c r="J383" s="176" t="s">
        <v>36</v>
      </c>
      <c r="K383" s="177"/>
      <c r="L383" s="178"/>
    </row>
    <row r="384" spans="1:12" ht="16.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ht="16.5">
      <c r="A385" s="7" t="s">
        <v>3</v>
      </c>
      <c r="B385" s="169" t="s">
        <v>37</v>
      </c>
      <c r="C385" s="170"/>
      <c r="D385" s="170"/>
      <c r="E385" s="171"/>
      <c r="F385" s="8" t="s">
        <v>4</v>
      </c>
      <c r="G385" s="169">
        <v>2006</v>
      </c>
      <c r="H385" s="171"/>
      <c r="I385" s="7" t="s">
        <v>5</v>
      </c>
      <c r="J385" s="172" t="s">
        <v>62</v>
      </c>
      <c r="K385" s="170"/>
      <c r="L385" s="171"/>
    </row>
    <row r="386" spans="1:12" ht="16.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ht="16.5">
      <c r="A387" s="173" t="s">
        <v>6</v>
      </c>
      <c r="B387" s="174"/>
      <c r="C387" s="169" t="s">
        <v>30</v>
      </c>
      <c r="D387" s="170"/>
      <c r="E387" s="170"/>
      <c r="F387" s="170"/>
      <c r="G387" s="170"/>
      <c r="H387" s="170"/>
      <c r="I387" s="170"/>
      <c r="J387" s="170"/>
      <c r="K387" s="170"/>
      <c r="L387" s="171"/>
    </row>
    <row r="388" spans="1:12" ht="16.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ht="16.5">
      <c r="A389" s="173" t="s">
        <v>7</v>
      </c>
      <c r="B389" s="174"/>
      <c r="C389" s="169" t="s">
        <v>65</v>
      </c>
      <c r="D389" s="170"/>
      <c r="E389" s="170"/>
      <c r="F389" s="170"/>
      <c r="G389" s="170"/>
      <c r="H389" s="170"/>
      <c r="I389" s="170"/>
      <c r="J389" s="170"/>
      <c r="K389" s="170"/>
      <c r="L389" s="171"/>
    </row>
    <row r="390" spans="1:12" ht="17.25" thickBo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 ht="17.25" thickBot="1">
      <c r="A391" s="153" t="s">
        <v>8</v>
      </c>
      <c r="B391" s="155" t="s">
        <v>9</v>
      </c>
      <c r="C391" s="157" t="s">
        <v>10</v>
      </c>
      <c r="D391" s="159" t="s">
        <v>11</v>
      </c>
      <c r="E391" s="160"/>
      <c r="F391" s="160"/>
      <c r="G391" s="160"/>
      <c r="H391" s="160"/>
      <c r="I391" s="160"/>
      <c r="J391" s="161"/>
      <c r="K391" s="162" t="s">
        <v>12</v>
      </c>
      <c r="L391" s="163"/>
    </row>
    <row r="392" spans="1:12" ht="17.25" thickBot="1">
      <c r="A392" s="154"/>
      <c r="B392" s="156"/>
      <c r="C392" s="158"/>
      <c r="D392" s="166" t="s">
        <v>13</v>
      </c>
      <c r="E392" s="167"/>
      <c r="F392" s="167"/>
      <c r="G392" s="168"/>
      <c r="H392" s="53" t="s">
        <v>14</v>
      </c>
      <c r="I392" s="53" t="s">
        <v>15</v>
      </c>
      <c r="J392" s="54" t="s">
        <v>16</v>
      </c>
      <c r="K392" s="164"/>
      <c r="L392" s="165"/>
    </row>
    <row r="393" spans="1:12" ht="16.5">
      <c r="A393" s="47">
        <v>45741</v>
      </c>
      <c r="B393" s="12" t="s">
        <v>125</v>
      </c>
      <c r="C393" s="48"/>
      <c r="D393" s="133" t="s">
        <v>118</v>
      </c>
      <c r="E393" s="134"/>
      <c r="F393" s="134"/>
      <c r="G393" s="135"/>
      <c r="H393" s="12">
        <v>1</v>
      </c>
      <c r="I393" s="36">
        <v>60</v>
      </c>
      <c r="J393" s="40">
        <f t="shared" ref="J393:J400" si="8">(H393*I393)*1.16</f>
        <v>69.599999999999994</v>
      </c>
      <c r="K393" s="145"/>
      <c r="L393" s="146"/>
    </row>
    <row r="394" spans="1:12" ht="16.5">
      <c r="A394" s="13"/>
      <c r="B394" s="14"/>
      <c r="C394" s="15"/>
      <c r="D394" s="147" t="s">
        <v>102</v>
      </c>
      <c r="E394" s="148"/>
      <c r="F394" s="148"/>
      <c r="G394" s="149"/>
      <c r="H394" s="16">
        <v>1</v>
      </c>
      <c r="I394" s="37">
        <v>100</v>
      </c>
      <c r="J394" s="40">
        <f t="shared" si="8"/>
        <v>115.99999999999999</v>
      </c>
      <c r="K394" s="17"/>
      <c r="L394" s="18"/>
    </row>
    <row r="395" spans="1:12" ht="16.5">
      <c r="A395" s="13"/>
      <c r="B395" s="14"/>
      <c r="C395" s="15"/>
      <c r="D395" s="147" t="s">
        <v>122</v>
      </c>
      <c r="E395" s="148"/>
      <c r="F395" s="148"/>
      <c r="G395" s="149"/>
      <c r="H395" s="16">
        <v>4</v>
      </c>
      <c r="I395" s="37">
        <v>50</v>
      </c>
      <c r="J395" s="40">
        <f t="shared" si="8"/>
        <v>231.99999999999997</v>
      </c>
      <c r="K395" s="17"/>
      <c r="L395" s="18"/>
    </row>
    <row r="396" spans="1:12" ht="16.5">
      <c r="A396" s="13"/>
      <c r="B396" s="14"/>
      <c r="C396" s="15"/>
      <c r="D396" s="147" t="s">
        <v>126</v>
      </c>
      <c r="E396" s="148"/>
      <c r="F396" s="148"/>
      <c r="G396" s="149"/>
      <c r="H396" s="16">
        <v>1</v>
      </c>
      <c r="I396" s="37">
        <v>100</v>
      </c>
      <c r="J396" s="40">
        <f t="shared" si="8"/>
        <v>115.99999999999999</v>
      </c>
      <c r="K396" s="17"/>
      <c r="L396" s="18"/>
    </row>
    <row r="397" spans="1:12" ht="16.5">
      <c r="A397" s="13"/>
      <c r="B397" s="14"/>
      <c r="C397" s="15"/>
      <c r="D397" s="147" t="s">
        <v>119</v>
      </c>
      <c r="E397" s="148"/>
      <c r="F397" s="148"/>
      <c r="G397" s="149"/>
      <c r="H397" s="16">
        <v>4</v>
      </c>
      <c r="I397" s="37">
        <v>100</v>
      </c>
      <c r="J397" s="40">
        <f t="shared" si="8"/>
        <v>463.99999999999994</v>
      </c>
      <c r="K397" s="17"/>
      <c r="L397" s="18"/>
    </row>
    <row r="398" spans="1:12" ht="16.5">
      <c r="A398" s="13"/>
      <c r="B398" s="14"/>
      <c r="C398" s="15"/>
      <c r="D398" s="147" t="s">
        <v>127</v>
      </c>
      <c r="E398" s="148"/>
      <c r="F398" s="148"/>
      <c r="G398" s="149"/>
      <c r="H398" s="16">
        <v>1</v>
      </c>
      <c r="I398" s="37">
        <v>50</v>
      </c>
      <c r="J398" s="40">
        <f t="shared" si="8"/>
        <v>57.999999999999993</v>
      </c>
      <c r="K398" s="17"/>
      <c r="L398" s="18"/>
    </row>
    <row r="399" spans="1:12" ht="16.5">
      <c r="A399" s="13"/>
      <c r="B399" s="14"/>
      <c r="C399" s="15"/>
      <c r="D399" s="147"/>
      <c r="E399" s="148"/>
      <c r="F399" s="148"/>
      <c r="G399" s="149"/>
      <c r="H399" s="16"/>
      <c r="I399" s="37"/>
      <c r="J399" s="40">
        <f t="shared" si="8"/>
        <v>0</v>
      </c>
      <c r="K399" s="17"/>
      <c r="L399" s="18"/>
    </row>
    <row r="400" spans="1:12" ht="17.25" thickBot="1">
      <c r="A400" s="13"/>
      <c r="B400" s="14"/>
      <c r="C400" s="15"/>
      <c r="D400" s="136"/>
      <c r="E400" s="137"/>
      <c r="F400" s="137"/>
      <c r="G400" s="138"/>
      <c r="H400" s="49"/>
      <c r="I400" s="50"/>
      <c r="J400" s="40">
        <f t="shared" si="8"/>
        <v>0</v>
      </c>
      <c r="K400" s="51"/>
      <c r="L400" s="52"/>
    </row>
    <row r="401" spans="1:12" ht="17.25" thickBot="1">
      <c r="A401" s="13"/>
      <c r="B401" s="14"/>
      <c r="C401" s="15"/>
      <c r="D401" s="150" t="s">
        <v>17</v>
      </c>
      <c r="E401" s="151"/>
      <c r="F401" s="151"/>
      <c r="G401" s="152"/>
      <c r="H401" s="20"/>
      <c r="I401" s="39"/>
      <c r="J401" s="42"/>
      <c r="K401" s="44"/>
      <c r="L401" s="45"/>
    </row>
    <row r="402" spans="1:12" ht="16.5">
      <c r="A402" s="55"/>
      <c r="B402" s="16"/>
      <c r="C402" s="56"/>
      <c r="D402" s="139" t="s">
        <v>128</v>
      </c>
      <c r="E402" s="140"/>
      <c r="F402" s="140"/>
      <c r="G402" s="141"/>
      <c r="H402" s="12">
        <v>1</v>
      </c>
      <c r="I402" s="36">
        <v>400</v>
      </c>
      <c r="J402" s="40">
        <f>(H402*I402)*1.16</f>
        <v>463.99999999999994</v>
      </c>
      <c r="K402" s="145"/>
      <c r="L402" s="146"/>
    </row>
    <row r="403" spans="1:12" ht="17.25" thickBot="1">
      <c r="A403" s="13"/>
      <c r="B403" s="14"/>
      <c r="C403" s="15"/>
      <c r="D403" s="142"/>
      <c r="E403" s="143"/>
      <c r="F403" s="143"/>
      <c r="G403" s="144"/>
      <c r="H403" s="16"/>
      <c r="I403" s="37"/>
      <c r="J403" s="40"/>
      <c r="K403" s="17"/>
      <c r="L403" s="18"/>
    </row>
    <row r="404" spans="1:12" ht="17.25" thickBot="1">
      <c r="A404" s="26" t="s">
        <v>18</v>
      </c>
      <c r="B404" s="27"/>
      <c r="C404" s="28"/>
      <c r="D404" s="129"/>
      <c r="E404" s="130"/>
      <c r="F404" s="130"/>
      <c r="G404" s="131"/>
      <c r="H404" s="29"/>
      <c r="I404" s="29"/>
      <c r="J404" s="43">
        <f>SUM(J393:J403)</f>
        <v>1519.6</v>
      </c>
      <c r="K404" s="30"/>
      <c r="L404" s="31"/>
    </row>
    <row r="405" spans="1:12" ht="16.5">
      <c r="A405" s="1"/>
      <c r="B405" s="132"/>
      <c r="C405" s="132"/>
      <c r="D405" s="32"/>
      <c r="E405" s="33"/>
      <c r="F405" s="33"/>
      <c r="G405" s="1"/>
      <c r="H405" s="34"/>
      <c r="I405" s="34"/>
      <c r="J405" s="34"/>
      <c r="K405" s="34"/>
      <c r="L405" s="1"/>
    </row>
    <row r="406" spans="1:12" ht="16.5">
      <c r="A406" s="1"/>
      <c r="B406" s="57"/>
      <c r="C406" s="57"/>
      <c r="D406" s="32"/>
      <c r="E406" s="33"/>
      <c r="F406" s="33"/>
      <c r="G406" s="1"/>
      <c r="H406" s="34"/>
      <c r="I406" s="34"/>
      <c r="J406" s="34"/>
      <c r="K406" s="34"/>
      <c r="L406" s="1"/>
    </row>
    <row r="407" spans="1:12" ht="16.5">
      <c r="A407" s="126" t="s">
        <v>20</v>
      </c>
      <c r="B407" s="126"/>
      <c r="C407" s="126"/>
      <c r="D407" s="126" t="s">
        <v>26</v>
      </c>
      <c r="E407" s="126"/>
      <c r="F407" s="126"/>
      <c r="G407" s="126"/>
      <c r="I407" s="126" t="s">
        <v>19</v>
      </c>
      <c r="J407" s="126"/>
      <c r="K407" s="126"/>
      <c r="L407" s="33"/>
    </row>
    <row r="408" spans="1:12" ht="16.5">
      <c r="A408" s="127" t="s">
        <v>47</v>
      </c>
      <c r="B408" s="127"/>
      <c r="C408" s="127"/>
      <c r="D408" s="127" t="s">
        <v>67</v>
      </c>
      <c r="E408" s="127"/>
      <c r="F408" s="127"/>
      <c r="G408" s="127"/>
      <c r="I408" s="127" t="s">
        <v>45</v>
      </c>
      <c r="J408" s="127"/>
      <c r="K408" s="127"/>
      <c r="L408" s="33"/>
    </row>
    <row r="409" spans="1:12" ht="16.5">
      <c r="A409" s="128" t="s">
        <v>41</v>
      </c>
      <c r="B409" s="128"/>
      <c r="C409" s="128"/>
      <c r="D409" s="128" t="s">
        <v>31</v>
      </c>
      <c r="E409" s="128"/>
      <c r="F409" s="128"/>
      <c r="G409" s="128"/>
      <c r="H409" s="68"/>
      <c r="I409" s="128" t="s">
        <v>27</v>
      </c>
      <c r="J409" s="128"/>
      <c r="K409" s="128"/>
      <c r="L409" s="33"/>
    </row>
  </sheetData>
  <mergeCells count="498">
    <mergeCell ref="D17:G17"/>
    <mergeCell ref="A4:L4"/>
    <mergeCell ref="A5:L5"/>
    <mergeCell ref="B8:G8"/>
    <mergeCell ref="B10:E10"/>
    <mergeCell ref="G10:H10"/>
    <mergeCell ref="J10:L10"/>
    <mergeCell ref="K25:L26"/>
    <mergeCell ref="A12:B12"/>
    <mergeCell ref="C12:L12"/>
    <mergeCell ref="A14:B14"/>
    <mergeCell ref="C14:L14"/>
    <mergeCell ref="A16:A17"/>
    <mergeCell ref="B16:B17"/>
    <mergeCell ref="C16:C17"/>
    <mergeCell ref="D16:J16"/>
    <mergeCell ref="K16:L17"/>
    <mergeCell ref="D18:G18"/>
    <mergeCell ref="K18:L18"/>
    <mergeCell ref="D19:G19"/>
    <mergeCell ref="D23:G23"/>
    <mergeCell ref="D24:G24"/>
    <mergeCell ref="D22:G22"/>
    <mergeCell ref="D20:G20"/>
    <mergeCell ref="D21:G21"/>
    <mergeCell ref="A29:C29"/>
    <mergeCell ref="D29:G29"/>
    <mergeCell ref="I29:K29"/>
    <mergeCell ref="D31:G32"/>
    <mergeCell ref="A31:C32"/>
    <mergeCell ref="I31:K32"/>
    <mergeCell ref="D25:G26"/>
    <mergeCell ref="H25:H26"/>
    <mergeCell ref="I25:I26"/>
    <mergeCell ref="J25:J26"/>
    <mergeCell ref="D27:G27"/>
    <mergeCell ref="B28:C28"/>
    <mergeCell ref="A46:B46"/>
    <mergeCell ref="C46:L46"/>
    <mergeCell ref="A48:B48"/>
    <mergeCell ref="C48:L48"/>
    <mergeCell ref="B25:B26"/>
    <mergeCell ref="C25:C26"/>
    <mergeCell ref="A25:A26"/>
    <mergeCell ref="A30:C30"/>
    <mergeCell ref="D30:G30"/>
    <mergeCell ref="I30:K30"/>
    <mergeCell ref="A61:C61"/>
    <mergeCell ref="I61:K61"/>
    <mergeCell ref="A62:C62"/>
    <mergeCell ref="D62:G62"/>
    <mergeCell ref="I62:K62"/>
    <mergeCell ref="D57:G57"/>
    <mergeCell ref="K57:L57"/>
    <mergeCell ref="D58:G58"/>
    <mergeCell ref="D60:G60"/>
    <mergeCell ref="D61:G61"/>
    <mergeCell ref="B59:C59"/>
    <mergeCell ref="A60:C60"/>
    <mergeCell ref="I60:K60"/>
    <mergeCell ref="D52:G52"/>
    <mergeCell ref="K52:L52"/>
    <mergeCell ref="D53:G53"/>
    <mergeCell ref="D54:G54"/>
    <mergeCell ref="D55:G55"/>
    <mergeCell ref="K56:L56"/>
    <mergeCell ref="D56:G56"/>
    <mergeCell ref="A50:A51"/>
    <mergeCell ref="B50:B51"/>
    <mergeCell ref="C50:C51"/>
    <mergeCell ref="D50:J50"/>
    <mergeCell ref="K50:L51"/>
    <mergeCell ref="D51:G51"/>
    <mergeCell ref="A38:L38"/>
    <mergeCell ref="A39:L39"/>
    <mergeCell ref="B42:G42"/>
    <mergeCell ref="B44:E44"/>
    <mergeCell ref="G44:H44"/>
    <mergeCell ref="J44:L44"/>
    <mergeCell ref="C80:C81"/>
    <mergeCell ref="D80:J80"/>
    <mergeCell ref="K80:L81"/>
    <mergeCell ref="D81:G81"/>
    <mergeCell ref="A68:L68"/>
    <mergeCell ref="A69:L69"/>
    <mergeCell ref="B72:G72"/>
    <mergeCell ref="B74:E74"/>
    <mergeCell ref="G74:H74"/>
    <mergeCell ref="J74:L74"/>
    <mergeCell ref="D82:G82"/>
    <mergeCell ref="K82:L82"/>
    <mergeCell ref="D83:G83"/>
    <mergeCell ref="D84:G84"/>
    <mergeCell ref="A76:B76"/>
    <mergeCell ref="C76:L76"/>
    <mergeCell ref="A78:B78"/>
    <mergeCell ref="C78:L78"/>
    <mergeCell ref="A80:A81"/>
    <mergeCell ref="B80:B81"/>
    <mergeCell ref="D85:G85"/>
    <mergeCell ref="D86:G86"/>
    <mergeCell ref="K86:L86"/>
    <mergeCell ref="D87:G87"/>
    <mergeCell ref="K87:L87"/>
    <mergeCell ref="D88:G88"/>
    <mergeCell ref="A92:C92"/>
    <mergeCell ref="D92:G92"/>
    <mergeCell ref="I92:K92"/>
    <mergeCell ref="B89:C89"/>
    <mergeCell ref="A90:C90"/>
    <mergeCell ref="D90:G90"/>
    <mergeCell ref="I90:K90"/>
    <mergeCell ref="A91:C91"/>
    <mergeCell ref="D91:G91"/>
    <mergeCell ref="I91:K91"/>
    <mergeCell ref="D114:G114"/>
    <mergeCell ref="D115:G115"/>
    <mergeCell ref="D116:G116"/>
    <mergeCell ref="A97:L97"/>
    <mergeCell ref="A98:L98"/>
    <mergeCell ref="B101:G101"/>
    <mergeCell ref="B103:E103"/>
    <mergeCell ref="G103:H103"/>
    <mergeCell ref="J103:L103"/>
    <mergeCell ref="A105:B105"/>
    <mergeCell ref="C105:L105"/>
    <mergeCell ref="A107:B107"/>
    <mergeCell ref="C107:L107"/>
    <mergeCell ref="A109:A110"/>
    <mergeCell ref="B109:B110"/>
    <mergeCell ref="C109:C110"/>
    <mergeCell ref="D109:J109"/>
    <mergeCell ref="K109:L110"/>
    <mergeCell ref="D110:G110"/>
    <mergeCell ref="I125:K125"/>
    <mergeCell ref="K120:L120"/>
    <mergeCell ref="D111:G111"/>
    <mergeCell ref="K111:L111"/>
    <mergeCell ref="D112:G112"/>
    <mergeCell ref="D118:G118"/>
    <mergeCell ref="K119:L119"/>
    <mergeCell ref="D119:G121"/>
    <mergeCell ref="D117:G117"/>
    <mergeCell ref="D113:G113"/>
    <mergeCell ref="A126:C126"/>
    <mergeCell ref="D126:G126"/>
    <mergeCell ref="I126:K126"/>
    <mergeCell ref="D122:G122"/>
    <mergeCell ref="B123:C123"/>
    <mergeCell ref="A124:C124"/>
    <mergeCell ref="D124:G124"/>
    <mergeCell ref="I124:K124"/>
    <mergeCell ref="A125:C125"/>
    <mergeCell ref="D125:G125"/>
    <mergeCell ref="A132:L132"/>
    <mergeCell ref="A133:L133"/>
    <mergeCell ref="B136:G136"/>
    <mergeCell ref="J136:L136"/>
    <mergeCell ref="B138:E138"/>
    <mergeCell ref="G138:H138"/>
    <mergeCell ref="J138:L138"/>
    <mergeCell ref="A144:A145"/>
    <mergeCell ref="B144:B145"/>
    <mergeCell ref="C144:C145"/>
    <mergeCell ref="D144:J144"/>
    <mergeCell ref="K144:L145"/>
    <mergeCell ref="D145:G145"/>
    <mergeCell ref="D152:G152"/>
    <mergeCell ref="K152:L152"/>
    <mergeCell ref="D153:G153"/>
    <mergeCell ref="K153:L153"/>
    <mergeCell ref="D146:G146"/>
    <mergeCell ref="K146:L146"/>
    <mergeCell ref="D147:G147"/>
    <mergeCell ref="K147:L147"/>
    <mergeCell ref="D151:G151"/>
    <mergeCell ref="A156:C156"/>
    <mergeCell ref="D156:G156"/>
    <mergeCell ref="I156:K156"/>
    <mergeCell ref="A157:C157"/>
    <mergeCell ref="D157:G157"/>
    <mergeCell ref="I157:K157"/>
    <mergeCell ref="D154:G154"/>
    <mergeCell ref="B155:C155"/>
    <mergeCell ref="A140:B140"/>
    <mergeCell ref="C140:L140"/>
    <mergeCell ref="D148:G148"/>
    <mergeCell ref="D149:G149"/>
    <mergeCell ref="D150:G150"/>
    <mergeCell ref="A142:B142"/>
    <mergeCell ref="C142:L142"/>
    <mergeCell ref="K151:L151"/>
    <mergeCell ref="A158:C158"/>
    <mergeCell ref="D158:G158"/>
    <mergeCell ref="I158:K158"/>
    <mergeCell ref="A188:C188"/>
    <mergeCell ref="D188:G188"/>
    <mergeCell ref="I188:K188"/>
    <mergeCell ref="B184:C184"/>
    <mergeCell ref="A186:C186"/>
    <mergeCell ref="D186:G186"/>
    <mergeCell ref="I186:K186"/>
    <mergeCell ref="A187:C187"/>
    <mergeCell ref="D187:G187"/>
    <mergeCell ref="I187:K187"/>
    <mergeCell ref="D181:G181"/>
    <mergeCell ref="D179:G179"/>
    <mergeCell ref="K179:L179"/>
    <mergeCell ref="D180:G180"/>
    <mergeCell ref="D182:G182"/>
    <mergeCell ref="D183:G183"/>
    <mergeCell ref="A177:A178"/>
    <mergeCell ref="B177:B178"/>
    <mergeCell ref="C177:C178"/>
    <mergeCell ref="D177:J177"/>
    <mergeCell ref="K177:L178"/>
    <mergeCell ref="D178:G178"/>
    <mergeCell ref="G171:H171"/>
    <mergeCell ref="J171:L171"/>
    <mergeCell ref="A173:B173"/>
    <mergeCell ref="C173:L173"/>
    <mergeCell ref="A175:B175"/>
    <mergeCell ref="C175:L175"/>
    <mergeCell ref="D255:G255"/>
    <mergeCell ref="B256:C256"/>
    <mergeCell ref="A257:C257"/>
    <mergeCell ref="D209:G209"/>
    <mergeCell ref="K209:L209"/>
    <mergeCell ref="A164:L164"/>
    <mergeCell ref="A165:L165"/>
    <mergeCell ref="A166:L166"/>
    <mergeCell ref="B169:G169"/>
    <mergeCell ref="B171:E171"/>
    <mergeCell ref="D247:G247"/>
    <mergeCell ref="K247:L247"/>
    <mergeCell ref="D248:G248"/>
    <mergeCell ref="K248:L248"/>
    <mergeCell ref="D249:G249"/>
    <mergeCell ref="K249:L249"/>
    <mergeCell ref="A221:C221"/>
    <mergeCell ref="D221:G221"/>
    <mergeCell ref="I221:K221"/>
    <mergeCell ref="B218:C218"/>
    <mergeCell ref="A219:C219"/>
    <mergeCell ref="D219:G219"/>
    <mergeCell ref="I219:K219"/>
    <mergeCell ref="A220:C220"/>
    <mergeCell ref="D220:G220"/>
    <mergeCell ref="I220:K220"/>
    <mergeCell ref="D214:G214"/>
    <mergeCell ref="K214:L214"/>
    <mergeCell ref="D215:G215"/>
    <mergeCell ref="K215:L215"/>
    <mergeCell ref="D216:G216"/>
    <mergeCell ref="D217:G217"/>
    <mergeCell ref="K210:L210"/>
    <mergeCell ref="K211:L211"/>
    <mergeCell ref="K212:L212"/>
    <mergeCell ref="D213:G213"/>
    <mergeCell ref="K213:L213"/>
    <mergeCell ref="D210:G210"/>
    <mergeCell ref="D211:G211"/>
    <mergeCell ref="D212:G212"/>
    <mergeCell ref="D206:G206"/>
    <mergeCell ref="K206:L206"/>
    <mergeCell ref="D207:G207"/>
    <mergeCell ref="K207:L207"/>
    <mergeCell ref="D208:G208"/>
    <mergeCell ref="K208:L208"/>
    <mergeCell ref="A200:B200"/>
    <mergeCell ref="C200:L200"/>
    <mergeCell ref="A202:B202"/>
    <mergeCell ref="C202:L202"/>
    <mergeCell ref="A204:A205"/>
    <mergeCell ref="B204:B205"/>
    <mergeCell ref="C204:C205"/>
    <mergeCell ref="D204:J204"/>
    <mergeCell ref="K204:L205"/>
    <mergeCell ref="D205:G205"/>
    <mergeCell ref="A192:L192"/>
    <mergeCell ref="A193:L193"/>
    <mergeCell ref="B196:G196"/>
    <mergeCell ref="J196:L196"/>
    <mergeCell ref="B198:E198"/>
    <mergeCell ref="G198:H198"/>
    <mergeCell ref="J198:L198"/>
    <mergeCell ref="D257:G257"/>
    <mergeCell ref="I257:K257"/>
    <mergeCell ref="D253:G254"/>
    <mergeCell ref="D250:G250"/>
    <mergeCell ref="K250:L250"/>
    <mergeCell ref="D251:G251"/>
    <mergeCell ref="K251:L251"/>
    <mergeCell ref="D252:G252"/>
    <mergeCell ref="K252:L252"/>
    <mergeCell ref="K253:L253"/>
    <mergeCell ref="D244:G244"/>
    <mergeCell ref="K244:L244"/>
    <mergeCell ref="D245:G245"/>
    <mergeCell ref="K245:L245"/>
    <mergeCell ref="D246:G246"/>
    <mergeCell ref="K246:L246"/>
    <mergeCell ref="A238:B238"/>
    <mergeCell ref="C238:L238"/>
    <mergeCell ref="A240:B240"/>
    <mergeCell ref="C240:L240"/>
    <mergeCell ref="A242:A243"/>
    <mergeCell ref="B242:B243"/>
    <mergeCell ref="C242:C243"/>
    <mergeCell ref="D242:J242"/>
    <mergeCell ref="K242:L243"/>
    <mergeCell ref="D243:G243"/>
    <mergeCell ref="A230:L230"/>
    <mergeCell ref="A231:L231"/>
    <mergeCell ref="B234:G234"/>
    <mergeCell ref="J234:L234"/>
    <mergeCell ref="B236:E236"/>
    <mergeCell ref="G236:H236"/>
    <mergeCell ref="J236:L236"/>
    <mergeCell ref="D289:G289"/>
    <mergeCell ref="D290:G290"/>
    <mergeCell ref="A258:C258"/>
    <mergeCell ref="D258:G258"/>
    <mergeCell ref="I258:K258"/>
    <mergeCell ref="A259:C260"/>
    <mergeCell ref="D259:G260"/>
    <mergeCell ref="I259:K260"/>
    <mergeCell ref="D291:G291"/>
    <mergeCell ref="J271:L271"/>
    <mergeCell ref="I297:K297"/>
    <mergeCell ref="A298:C298"/>
    <mergeCell ref="D298:G298"/>
    <mergeCell ref="I298:K298"/>
    <mergeCell ref="D281:G281"/>
    <mergeCell ref="D282:G282"/>
    <mergeCell ref="A279:A280"/>
    <mergeCell ref="B279:B280"/>
    <mergeCell ref="A299:C299"/>
    <mergeCell ref="D299:G299"/>
    <mergeCell ref="D280:G280"/>
    <mergeCell ref="B273:E273"/>
    <mergeCell ref="G273:H273"/>
    <mergeCell ref="J273:L273"/>
    <mergeCell ref="A275:B275"/>
    <mergeCell ref="C275:L275"/>
    <mergeCell ref="A277:B277"/>
    <mergeCell ref="C277:L277"/>
    <mergeCell ref="C279:C280"/>
    <mergeCell ref="D279:J279"/>
    <mergeCell ref="K279:L280"/>
    <mergeCell ref="K281:L290"/>
    <mergeCell ref="D287:G287"/>
    <mergeCell ref="D288:G288"/>
    <mergeCell ref="D283:G283"/>
    <mergeCell ref="D284:G284"/>
    <mergeCell ref="D286:G286"/>
    <mergeCell ref="D285:G285"/>
    <mergeCell ref="A296:C296"/>
    <mergeCell ref="D296:G296"/>
    <mergeCell ref="I296:K296"/>
    <mergeCell ref="A297:C297"/>
    <mergeCell ref="D297:G297"/>
    <mergeCell ref="A267:L267"/>
    <mergeCell ref="A268:L268"/>
    <mergeCell ref="B271:G271"/>
    <mergeCell ref="D294:G294"/>
    <mergeCell ref="D292:G293"/>
    <mergeCell ref="K292:L293"/>
    <mergeCell ref="B295:C295"/>
    <mergeCell ref="I333:K333"/>
    <mergeCell ref="A334:C334"/>
    <mergeCell ref="D334:G334"/>
    <mergeCell ref="I334:K334"/>
    <mergeCell ref="B332:C332"/>
    <mergeCell ref="D322:G322"/>
    <mergeCell ref="D323:G323"/>
    <mergeCell ref="D326:G326"/>
    <mergeCell ref="A335:C335"/>
    <mergeCell ref="D335:G335"/>
    <mergeCell ref="I335:K335"/>
    <mergeCell ref="A333:C333"/>
    <mergeCell ref="D333:G333"/>
    <mergeCell ref="D318:G318"/>
    <mergeCell ref="D319:G319"/>
    <mergeCell ref="D320:G320"/>
    <mergeCell ref="D328:G328"/>
    <mergeCell ref="D331:G331"/>
    <mergeCell ref="D327:G327"/>
    <mergeCell ref="C312:L312"/>
    <mergeCell ref="A314:B314"/>
    <mergeCell ref="C314:L314"/>
    <mergeCell ref="A316:A317"/>
    <mergeCell ref="B316:B317"/>
    <mergeCell ref="C316:C317"/>
    <mergeCell ref="D316:J316"/>
    <mergeCell ref="K316:L317"/>
    <mergeCell ref="D317:G317"/>
    <mergeCell ref="A304:L304"/>
    <mergeCell ref="A305:L305"/>
    <mergeCell ref="B308:G308"/>
    <mergeCell ref="J308:L308"/>
    <mergeCell ref="B310:E310"/>
    <mergeCell ref="G310:H310"/>
    <mergeCell ref="J310:L310"/>
    <mergeCell ref="A312:B312"/>
    <mergeCell ref="A373:C373"/>
    <mergeCell ref="D373:G373"/>
    <mergeCell ref="I373:K373"/>
    <mergeCell ref="A374:C374"/>
    <mergeCell ref="D374:G374"/>
    <mergeCell ref="A371:C371"/>
    <mergeCell ref="D371:G371"/>
    <mergeCell ref="I371:K371"/>
    <mergeCell ref="A372:C372"/>
    <mergeCell ref="D360:G360"/>
    <mergeCell ref="D372:G372"/>
    <mergeCell ref="I372:K372"/>
    <mergeCell ref="D364:G364"/>
    <mergeCell ref="D365:G365"/>
    <mergeCell ref="D366:G366"/>
    <mergeCell ref="K367:L368"/>
    <mergeCell ref="D369:G369"/>
    <mergeCell ref="D363:G363"/>
    <mergeCell ref="A350:B350"/>
    <mergeCell ref="C350:L350"/>
    <mergeCell ref="A352:B352"/>
    <mergeCell ref="C352:L352"/>
    <mergeCell ref="B370:C370"/>
    <mergeCell ref="D367:G367"/>
    <mergeCell ref="D368:G368"/>
    <mergeCell ref="D355:G355"/>
    <mergeCell ref="D356:G356"/>
    <mergeCell ref="D329:G330"/>
    <mergeCell ref="K318:L327"/>
    <mergeCell ref="K329:L330"/>
    <mergeCell ref="A336:C336"/>
    <mergeCell ref="D361:G361"/>
    <mergeCell ref="D362:G362"/>
    <mergeCell ref="K356:L365"/>
    <mergeCell ref="D357:G357"/>
    <mergeCell ref="D358:G358"/>
    <mergeCell ref="D359:G359"/>
    <mergeCell ref="G348:H348"/>
    <mergeCell ref="J348:L348"/>
    <mergeCell ref="A342:L342"/>
    <mergeCell ref="A343:L343"/>
    <mergeCell ref="D321:G321"/>
    <mergeCell ref="A354:A355"/>
    <mergeCell ref="B354:B355"/>
    <mergeCell ref="C354:C355"/>
    <mergeCell ref="D354:J354"/>
    <mergeCell ref="K354:L355"/>
    <mergeCell ref="D324:G324"/>
    <mergeCell ref="D325:G325"/>
    <mergeCell ref="A379:L379"/>
    <mergeCell ref="A380:L380"/>
    <mergeCell ref="B383:G383"/>
    <mergeCell ref="J383:L383"/>
    <mergeCell ref="D336:G336"/>
    <mergeCell ref="B346:G346"/>
    <mergeCell ref="J346:L346"/>
    <mergeCell ref="B348:E348"/>
    <mergeCell ref="B385:E385"/>
    <mergeCell ref="G385:H385"/>
    <mergeCell ref="J385:L385"/>
    <mergeCell ref="A387:B387"/>
    <mergeCell ref="C387:L387"/>
    <mergeCell ref="A389:B389"/>
    <mergeCell ref="C389:L389"/>
    <mergeCell ref="A391:A392"/>
    <mergeCell ref="B391:B392"/>
    <mergeCell ref="C391:C392"/>
    <mergeCell ref="D391:J391"/>
    <mergeCell ref="K391:L392"/>
    <mergeCell ref="D392:G392"/>
    <mergeCell ref="K393:L393"/>
    <mergeCell ref="D394:G394"/>
    <mergeCell ref="D395:G395"/>
    <mergeCell ref="D401:G401"/>
    <mergeCell ref="K402:L402"/>
    <mergeCell ref="D398:G398"/>
    <mergeCell ref="D396:G396"/>
    <mergeCell ref="D397:G397"/>
    <mergeCell ref="D399:G399"/>
    <mergeCell ref="D404:G404"/>
    <mergeCell ref="B405:C405"/>
    <mergeCell ref="A407:C407"/>
    <mergeCell ref="D407:G407"/>
    <mergeCell ref="D393:G393"/>
    <mergeCell ref="D400:G400"/>
    <mergeCell ref="D402:G403"/>
    <mergeCell ref="I407:K407"/>
    <mergeCell ref="A408:C408"/>
    <mergeCell ref="D408:G408"/>
    <mergeCell ref="I408:K408"/>
    <mergeCell ref="A409:C409"/>
    <mergeCell ref="D409:G409"/>
    <mergeCell ref="I409:K409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Versa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Utsh</cp:lastModifiedBy>
  <cp:lastPrinted>2025-04-01T17:41:54Z</cp:lastPrinted>
  <dcterms:created xsi:type="dcterms:W3CDTF">2012-03-10T21:17:55Z</dcterms:created>
  <dcterms:modified xsi:type="dcterms:W3CDTF">2026-01-30T15:21:25Z</dcterms:modified>
</cp:coreProperties>
</file>